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ENERO 2026/"/>
    </mc:Choice>
  </mc:AlternateContent>
  <xr:revisionPtr revIDLastSave="78" documentId="13_ncr:1_{778C2EFD-34BC-49F7-82F9-90BD7EDDBF24}" xr6:coauthVersionLast="47" xr6:coauthVersionMax="47" xr10:uidLastSave="{04D1E4E3-E4E5-42DD-91B3-56964327ECE9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2" l="1"/>
  <c r="O19" i="2"/>
  <c r="O29" i="2"/>
  <c r="N13" i="2"/>
  <c r="N19" i="2"/>
  <c r="N29" i="2"/>
  <c r="L29" i="2"/>
  <c r="M29" i="2"/>
  <c r="K2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H13" i="2"/>
  <c r="I19" i="2"/>
  <c r="J19" i="2"/>
  <c r="K19" i="2"/>
  <c r="L19" i="2"/>
  <c r="M19" i="2"/>
  <c r="H19" i="2"/>
  <c r="I39" i="2"/>
  <c r="J39" i="2"/>
  <c r="K39" i="2"/>
  <c r="L39" i="2"/>
  <c r="M39" i="2"/>
  <c r="N39" i="2"/>
  <c r="O39" i="2"/>
  <c r="H39" i="2"/>
  <c r="I29" i="2"/>
  <c r="J29" i="2"/>
  <c r="H29" i="2"/>
  <c r="P18" i="2" l="1"/>
  <c r="F51" i="2" l="1"/>
  <c r="F41" i="2"/>
  <c r="F39" i="2"/>
  <c r="F2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P39" i="2" s="1"/>
  <c r="D13" i="2"/>
  <c r="P13" i="2" s="1"/>
  <c r="B51" i="2"/>
  <c r="C39" i="2"/>
  <c r="B39" i="2"/>
  <c r="P41" i="2" l="1"/>
  <c r="E19" i="2"/>
  <c r="E29" i="2"/>
  <c r="D56" i="2"/>
  <c r="B41" i="2"/>
  <c r="C41" i="2"/>
  <c r="G19" i="2" l="1"/>
  <c r="E56" i="2"/>
  <c r="G29" i="2"/>
  <c r="P29" i="2" s="1"/>
  <c r="C29" i="2"/>
  <c r="C19" i="2"/>
  <c r="C13" i="2"/>
  <c r="B29" i="2"/>
  <c r="B19" i="2"/>
  <c r="B13" i="2"/>
  <c r="B56" i="2" l="1"/>
  <c r="G56" i="2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<sst xmlns="http://schemas.openxmlformats.org/spreadsheetml/2006/main" count="74" uniqueCount="74">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</sst>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3</xdr:row>
      <xdr:rowOff>1</xdr:rowOff>
    </xdr:from>
    <xdr:to>
      <xdr:col>7</xdr:col>
      <xdr:colOff>66676</xdr:colOff>
      <xdr:row>6</xdr:row>
      <xdr:rowOff>113072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5715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7" zoomScaleNormal="100" workbookViewId="0">
      <pane xSplit="1" topLeftCell="B1" activePane="topRight" state="frozen"/>
      <selection pane="topRight" activeCell="D41" sqref="D41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4" width="12.5703125" bestFit="1" customWidth="1"/>
    <col min="5" max="5" width="11.5703125" bestFit="1" customWidth="1"/>
    <col min="6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3.85546875" customWidth="1"/>
  </cols>
  <sheetData>
    <row r="6" spans="1:16" ht="41.25" customHeight="1" x14ac:dyDescent="0.25">
      <c r="A6" s="36"/>
      <c r="B6" s="36"/>
      <c r="C6" s="36"/>
      <c r="E6" s="5"/>
    </row>
    <row r="7" spans="1:16" ht="25.5" customHeight="1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8" customHeight="1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31.5" customHeight="1" x14ac:dyDescent="0.25">
      <c r="A10" s="4" t="s">
        <v>0</v>
      </c>
      <c r="B10" s="41" t="s">
        <v>48</v>
      </c>
      <c r="C10" s="41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.75" x14ac:dyDescent="0.25">
      <c r="A11" s="4"/>
      <c r="B11" s="41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5" customFormat="1" x14ac:dyDescent="0.25">
      <c r="A13" s="19" t="s">
        <v>2</v>
      </c>
      <c r="B13" s="20">
        <f>+B14+B15+B16+B17+B18</f>
        <v>9940000</v>
      </c>
      <c r="C13" s="20">
        <f>+C14+C15+C16+C17+C18</f>
        <v>9940000</v>
      </c>
      <c r="D13" s="24">
        <f>SUM(D14:D18)</f>
        <v>592921.93999999994</v>
      </c>
      <c r="E13" s="24">
        <f t="shared" ref="E13:G13" si="0">SUM(E14:E18)</f>
        <v>0</v>
      </c>
      <c r="F13" s="24">
        <f>SUM(F14:F18)</f>
        <v>0</v>
      </c>
      <c r="G13" s="24">
        <f t="shared" si="0"/>
        <v>0</v>
      </c>
      <c r="H13" s="24">
        <f>SUM(H14:H18)</f>
        <v>0</v>
      </c>
      <c r="I13" s="24">
        <f t="shared" ref="I13:M13" si="1">SUM(I14:I18)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>SUM(N14:N18)</f>
        <v>0</v>
      </c>
      <c r="O13" s="24">
        <f>SUM(O14:O18)</f>
        <v>0</v>
      </c>
      <c r="P13" s="24">
        <f>SUM(D13:O13)</f>
        <v>592921.93999999994</v>
      </c>
    </row>
    <row r="14" spans="1:16" x14ac:dyDescent="0.25">
      <c r="A14" s="2" t="s">
        <v>3</v>
      </c>
      <c r="B14" s="10">
        <v>7648500</v>
      </c>
      <c r="C14" s="10">
        <v>7648500</v>
      </c>
      <c r="D14" s="13">
        <v>514500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514500</v>
      </c>
    </row>
    <row r="15" spans="1:16" x14ac:dyDescent="0.25">
      <c r="A15" s="2" t="s">
        <v>4</v>
      </c>
      <c r="B15" s="10">
        <v>740000</v>
      </c>
      <c r="C15" s="10">
        <v>740000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2" t="s">
        <v>5</v>
      </c>
      <c r="B17" s="10">
        <v>350000</v>
      </c>
      <c r="C17" s="10">
        <v>350000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2" t="s">
        <v>6</v>
      </c>
      <c r="B18" s="9">
        <v>1101500</v>
      </c>
      <c r="C18" s="9">
        <v>1101500</v>
      </c>
      <c r="D18" s="13">
        <v>78421.94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>
        <f>SUM(D18:O18)</f>
        <v>78421.94</v>
      </c>
    </row>
    <row r="19" spans="1:16" s="25" customFormat="1" x14ac:dyDescent="0.25">
      <c r="A19" s="19" t="s">
        <v>7</v>
      </c>
      <c r="B19" s="21">
        <f>+B20+B21+B22+B23+B24+B25+B26+B27+B28</f>
        <v>2351674</v>
      </c>
      <c r="C19" s="21">
        <f>+C20+C21+C22+C23+C24+C25+C26+C27+C28</f>
        <v>2351674</v>
      </c>
      <c r="D19" s="24">
        <f>SUM(D20:D28)</f>
        <v>14335.63</v>
      </c>
      <c r="E19" s="24">
        <f t="shared" ref="E19:G19" si="2">SUM(E20:E24)</f>
        <v>0</v>
      </c>
      <c r="F19" s="24">
        <f>SUM(F20:F28)</f>
        <v>0</v>
      </c>
      <c r="G19" s="24">
        <f t="shared" si="2"/>
        <v>0</v>
      </c>
      <c r="H19" s="24">
        <f>SUM(H20:H28)</f>
        <v>0</v>
      </c>
      <c r="I19" s="24">
        <f t="shared" ref="I19:M19" si="3">SUM(I20:I28)</f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>SUM(N20:N28)</f>
        <v>0</v>
      </c>
      <c r="O19" s="24">
        <f>SUM(O20:O28)</f>
        <v>0</v>
      </c>
      <c r="P19" s="24">
        <f>SUM(D19:O19)</f>
        <v>14335.63</v>
      </c>
    </row>
    <row r="20" spans="1:16" x14ac:dyDescent="0.25">
      <c r="A20" s="2" t="s">
        <v>8</v>
      </c>
      <c r="B20" s="10">
        <v>1250000</v>
      </c>
      <c r="C20" s="10">
        <v>1250000</v>
      </c>
      <c r="D20" s="13">
        <v>14335.63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2" t="s">
        <v>9</v>
      </c>
      <c r="B21" s="10">
        <v>150000</v>
      </c>
      <c r="C21" s="10">
        <v>150000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2" t="s">
        <v>10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2" t="s">
        <v>12</v>
      </c>
      <c r="B24" s="10">
        <v>50000</v>
      </c>
      <c r="C24" s="10">
        <v>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30" x14ac:dyDescent="0.25">
      <c r="A26" s="2" t="s">
        <v>14</v>
      </c>
      <c r="B26" s="12">
        <v>550000</v>
      </c>
      <c r="C26" s="12">
        <v>550000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30" x14ac:dyDescent="0.25">
      <c r="A27" s="2" t="s">
        <v>15</v>
      </c>
      <c r="B27" s="10">
        <v>251674</v>
      </c>
      <c r="C27" s="10">
        <v>251674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2" t="s">
        <v>36</v>
      </c>
      <c r="B28" s="9">
        <v>100000</v>
      </c>
      <c r="C28" s="9">
        <v>100000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25" customFormat="1" x14ac:dyDescent="0.25">
      <c r="A29" s="19" t="s">
        <v>16</v>
      </c>
      <c r="B29" s="21">
        <f>+B30+B31+B32+B33+B34+B35+B36+B37+B38</f>
        <v>2300000</v>
      </c>
      <c r="C29" s="21">
        <f>+C30+C31+C32+C33+C34+C35+C36+C37+C38</f>
        <v>2300000</v>
      </c>
      <c r="D29" s="24">
        <f>SUM(D30:D38)</f>
        <v>0</v>
      </c>
      <c r="E29" s="24">
        <f t="shared" ref="E29:G29" si="4">SUM(E30:E34)</f>
        <v>0</v>
      </c>
      <c r="F29" s="24">
        <f>SUM(F30:F38)</f>
        <v>0</v>
      </c>
      <c r="G29" s="24">
        <f t="shared" si="4"/>
        <v>0</v>
      </c>
      <c r="H29" s="24">
        <f>SUM(H30:H38)</f>
        <v>0</v>
      </c>
      <c r="I29" s="24">
        <f t="shared" ref="I29:J29" si="5">SUM(I30:I38)</f>
        <v>0</v>
      </c>
      <c r="J29" s="24">
        <f t="shared" si="5"/>
        <v>0</v>
      </c>
      <c r="K29" s="24">
        <f>SUM(K30:K38)</f>
        <v>0</v>
      </c>
      <c r="L29" s="24">
        <f t="shared" ref="L29:M29" si="6">SUM(L30:L38)</f>
        <v>0</v>
      </c>
      <c r="M29" s="24">
        <f t="shared" si="6"/>
        <v>0</v>
      </c>
      <c r="N29" s="24">
        <f>SUM(N30:N38)</f>
        <v>0</v>
      </c>
      <c r="O29" s="24">
        <f>SUM(O30:O38)</f>
        <v>0</v>
      </c>
      <c r="P29" s="24">
        <f>SUM(D29:O29)</f>
        <v>0</v>
      </c>
    </row>
    <row r="30" spans="1:16" x14ac:dyDescent="0.25">
      <c r="A30" s="2" t="s">
        <v>17</v>
      </c>
      <c r="B30" s="10">
        <v>200000</v>
      </c>
      <c r="C30" s="10">
        <v>200000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8"/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I31" s="13"/>
      <c r="J31" s="13"/>
      <c r="K31" s="13"/>
      <c r="L31" s="13"/>
      <c r="M31" s="13"/>
      <c r="N31" s="13"/>
      <c r="O31" s="13"/>
      <c r="P31" s="28"/>
    </row>
    <row r="32" spans="1:16" x14ac:dyDescent="0.25">
      <c r="A32" s="2" t="s">
        <v>19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8"/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8"/>
    </row>
    <row r="34" spans="1:16" x14ac:dyDescent="0.25">
      <c r="A34" s="2" t="s">
        <v>21</v>
      </c>
      <c r="B34" s="9">
        <v>50000</v>
      </c>
      <c r="C34" s="9">
        <v>50000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8"/>
    </row>
    <row r="35" spans="1:16" x14ac:dyDescent="0.25">
      <c r="A35" s="2" t="s">
        <v>22</v>
      </c>
      <c r="B35" s="10">
        <v>50000</v>
      </c>
      <c r="C35" s="10">
        <v>50000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8"/>
    </row>
    <row r="36" spans="1:16" ht="30" x14ac:dyDescent="0.25">
      <c r="A36" s="2" t="s">
        <v>23</v>
      </c>
      <c r="B36" s="10">
        <v>1000000</v>
      </c>
      <c r="C36" s="10">
        <v>1000000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8"/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8"/>
    </row>
    <row r="38" spans="1:16" x14ac:dyDescent="0.25">
      <c r="A38" s="2" t="s">
        <v>24</v>
      </c>
      <c r="B38" s="10">
        <v>950000</v>
      </c>
      <c r="C38" s="10">
        <v>950000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8"/>
    </row>
    <row r="39" spans="1:16" s="25" customFormat="1" x14ac:dyDescent="0.25">
      <c r="A39" s="19" t="s">
        <v>25</v>
      </c>
      <c r="B39" s="21">
        <f>SUM(B40:B40)</f>
        <v>6000000</v>
      </c>
      <c r="C39" s="22">
        <f>SUM(C40:C40)</f>
        <v>6000000</v>
      </c>
      <c r="D39" s="24">
        <f>SUM(D40:D44)</f>
        <v>500000</v>
      </c>
      <c r="E39" s="24">
        <f t="shared" ref="E39:G39" si="7">SUM(E40:E44)</f>
        <v>0</v>
      </c>
      <c r="F39" s="24">
        <f>SUM(F40)</f>
        <v>0</v>
      </c>
      <c r="G39" s="24">
        <f t="shared" si="7"/>
        <v>0</v>
      </c>
      <c r="H39" s="24">
        <f>SUM(H40:H40)</f>
        <v>0</v>
      </c>
      <c r="I39" s="24">
        <f t="shared" ref="I39:O39" si="8">SUM(I40:I40)</f>
        <v>0</v>
      </c>
      <c r="J39" s="24">
        <f t="shared" si="8"/>
        <v>0</v>
      </c>
      <c r="K39" s="24">
        <f t="shared" si="8"/>
        <v>0</v>
      </c>
      <c r="L39" s="24">
        <f t="shared" si="8"/>
        <v>0</v>
      </c>
      <c r="M39" s="24">
        <f t="shared" si="8"/>
        <v>0</v>
      </c>
      <c r="N39" s="24">
        <f t="shared" si="8"/>
        <v>0</v>
      </c>
      <c r="O39" s="24">
        <f t="shared" si="8"/>
        <v>0</v>
      </c>
      <c r="P39" s="24">
        <f>SUM(D39:O39)</f>
        <v>500000</v>
      </c>
    </row>
    <row r="40" spans="1:16" x14ac:dyDescent="0.25">
      <c r="A40" s="2" t="s">
        <v>26</v>
      </c>
      <c r="B40" s="9">
        <v>6000000</v>
      </c>
      <c r="C40" s="9">
        <v>6000000</v>
      </c>
      <c r="D40" s="13">
        <v>500000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>SUM(D40:O40)</f>
        <v>500000</v>
      </c>
    </row>
    <row r="41" spans="1:16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3">
        <f>SUM(D42:D50)</f>
        <v>0</v>
      </c>
      <c r="E41" s="23">
        <f t="shared" ref="E41:P50" si="9">SUM(E42:E46)</f>
        <v>0</v>
      </c>
      <c r="F41" s="23">
        <f>SUM(F42:F50)</f>
        <v>0</v>
      </c>
      <c r="G41" s="23">
        <f t="shared" si="9"/>
        <v>0</v>
      </c>
      <c r="H41" s="23">
        <f>SUM(H42:H50)</f>
        <v>0</v>
      </c>
      <c r="I41" s="23">
        <f t="shared" ref="I41:O41" si="10">SUM(I42:I50)</f>
        <v>0</v>
      </c>
      <c r="J41" s="23">
        <f t="shared" si="10"/>
        <v>0</v>
      </c>
      <c r="K41" s="23">
        <f t="shared" si="10"/>
        <v>0</v>
      </c>
      <c r="L41" s="23">
        <f t="shared" si="10"/>
        <v>0</v>
      </c>
      <c r="M41" s="23">
        <f t="shared" si="10"/>
        <v>0</v>
      </c>
      <c r="N41" s="23">
        <f t="shared" si="10"/>
        <v>0</v>
      </c>
      <c r="O41" s="23">
        <f t="shared" si="10"/>
        <v>0</v>
      </c>
      <c r="P41" s="24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27">
        <f t="shared" si="9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si="9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9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9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9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9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9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9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9"/>
        <v>0</v>
      </c>
    </row>
    <row r="51" spans="1:16" x14ac:dyDescent="0.25">
      <c r="A51" s="19" t="s">
        <v>41</v>
      </c>
      <c r="B51" s="21">
        <f>SUM(B52:B52)</f>
        <v>0</v>
      </c>
      <c r="C51" s="21">
        <f>+C52+C53+C54+C55</f>
        <v>0</v>
      </c>
      <c r="D51" s="23">
        <f>SUM(D52:D55)</f>
        <v>0</v>
      </c>
      <c r="E51" s="23">
        <f t="shared" ref="E51" si="11">SUM(E52:E55)</f>
        <v>0</v>
      </c>
      <c r="F51" s="23">
        <f>SUM(F52:F55)</f>
        <v>0</v>
      </c>
      <c r="G51" s="23">
        <f>SUM(G52:G55)</f>
        <v>0</v>
      </c>
      <c r="H51" s="23">
        <f>SUM(H52:H55)</f>
        <v>0</v>
      </c>
      <c r="I51" s="23">
        <f t="shared" ref="I51:O51" si="12">SUM(I52:I55)</f>
        <v>0</v>
      </c>
      <c r="J51" s="23">
        <f t="shared" si="12"/>
        <v>0</v>
      </c>
      <c r="K51" s="23">
        <f t="shared" si="12"/>
        <v>0</v>
      </c>
      <c r="L51" s="23">
        <f t="shared" si="12"/>
        <v>0</v>
      </c>
      <c r="M51" s="23">
        <f t="shared" si="12"/>
        <v>0</v>
      </c>
      <c r="N51" s="23">
        <f t="shared" si="12"/>
        <v>0</v>
      </c>
      <c r="O51" s="23">
        <f t="shared" si="12"/>
        <v>0</v>
      </c>
      <c r="P51" s="23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2" t="s">
        <v>44</v>
      </c>
      <c r="B54" s="9"/>
      <c r="C54" s="7"/>
    </row>
    <row r="55" spans="1:16" ht="30" x14ac:dyDescent="0.25">
      <c r="A55" s="2" t="s">
        <v>45</v>
      </c>
      <c r="B55" s="9"/>
      <c r="C55" s="7"/>
    </row>
    <row r="56" spans="1:16" ht="15.75" x14ac:dyDescent="0.25">
      <c r="A56" s="3" t="s">
        <v>67</v>
      </c>
      <c r="B56" s="8">
        <f>B13+B19+B29+B39+B41+B51</f>
        <v>20641674</v>
      </c>
      <c r="C56" s="8">
        <f>C13+C19+C29+C39+C41+C51</f>
        <v>20641674</v>
      </c>
      <c r="D56" s="8">
        <f>D13+D19++D29+D39+D41+D51</f>
        <v>1107257.5699999998</v>
      </c>
      <c r="E56" s="8">
        <f t="shared" ref="E56:O56" si="13">E13+E19+E29+E39+E41+E51</f>
        <v>0</v>
      </c>
      <c r="F56" s="8">
        <f>F13+F19+F29+F39+F41+F51</f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  <c r="P56" s="26">
        <f>P13+P19+P29+P39+P41+P51</f>
        <v>1107257.5699999998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13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7"/>
    </row>
    <row r="64" spans="1:16" x14ac:dyDescent="0.25">
      <c r="A64" s="5"/>
      <c r="B64" s="9"/>
      <c r="C64" s="16"/>
    </row>
    <row r="65" spans="1:8" x14ac:dyDescent="0.25">
      <c r="A65" s="5"/>
      <c r="B65" s="9"/>
      <c r="C65" s="16"/>
      <c r="G65" s="33"/>
      <c r="H65" s="34"/>
    </row>
    <row r="66" spans="1:8" x14ac:dyDescent="0.25">
      <c r="A66" s="16"/>
      <c r="B66" s="11"/>
      <c r="C66" s="16"/>
      <c r="G66" s="33"/>
      <c r="H66" s="35"/>
    </row>
    <row r="67" spans="1:8" x14ac:dyDescent="0.25">
      <c r="A67" s="30" t="s">
        <v>71</v>
      </c>
      <c r="B67" s="25" t="s">
        <v>46</v>
      </c>
      <c r="D67" s="33"/>
      <c r="E67" s="35"/>
    </row>
    <row r="68" spans="1:8" x14ac:dyDescent="0.25">
      <c r="A68" t="s">
        <v>72</v>
      </c>
      <c r="B68" t="s">
        <v>47</v>
      </c>
    </row>
    <row r="69" spans="1:8" x14ac:dyDescent="0.25">
      <c r="A69" s="32"/>
      <c r="B69" s="32"/>
    </row>
  </sheetData>
  <mergeCells count="11">
    <mergeCell ref="A69:B69"/>
    <mergeCell ref="G65:H65"/>
    <mergeCell ref="G66:H66"/>
    <mergeCell ref="D67:E67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2026-01-12T15:46:51Z</cp:lastPrinted>
  <dcterms:created xsi:type="dcterms:W3CDTF">2018-04-17T18:57:16Z</dcterms:created>
  <dcterms:modified xsi:type="dcterms:W3CDTF">2026-02-09T16:46:57Z</dcterms:modified>
</cp:coreProperties>
</file>