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1600" windowHeight="9735"/>
  </bookViews>
  <sheets>
    <sheet name="FACTURA PENDIENTE " sheetId="2" r:id="rId1"/>
  </sheets>
  <externalReferences>
    <externalReference r:id="rId2"/>
    <externalReference r:id="rId3"/>
  </externalReferences>
  <definedNames>
    <definedName name="_xlnm.Print_Area" localSheetId="0">'FACTURA PENDIENTE '!$C$4:$J$49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2" l="1"/>
  <c r="J35" i="2"/>
  <c r="J32" i="2"/>
  <c r="J30" i="2"/>
  <c r="J29" i="2"/>
  <c r="J28" i="2"/>
  <c r="J27" i="2"/>
  <c r="J26" i="2"/>
  <c r="J25" i="2"/>
  <c r="J24" i="2"/>
  <c r="J23" i="2"/>
  <c r="J22" i="2"/>
  <c r="J20" i="2"/>
  <c r="J15" i="2"/>
  <c r="J14" i="2"/>
  <c r="J13" i="2"/>
  <c r="J12" i="2"/>
</calcChain>
</file>

<file path=xl/sharedStrings.xml><?xml version="1.0" encoding="utf-8"?>
<sst xmlns="http://schemas.openxmlformats.org/spreadsheetml/2006/main" count="72" uniqueCount="70">
  <si>
    <t>TOTAL</t>
  </si>
  <si>
    <t xml:space="preserve">GOBERNACION PROVINCIAL DE SAN CRISTOBAL </t>
  </si>
  <si>
    <t xml:space="preserve">FECHA </t>
  </si>
  <si>
    <t xml:space="preserve">NO. FACTURAS </t>
  </si>
  <si>
    <t xml:space="preserve">ACREEDOR </t>
  </si>
  <si>
    <t>CONCEPTO</t>
  </si>
  <si>
    <t>FLOR CELESTE BATISTA VALERIO</t>
  </si>
  <si>
    <t xml:space="preserve">MONTO </t>
  </si>
  <si>
    <t xml:space="preserve">FARMACIA CRISTIANA </t>
  </si>
  <si>
    <t>Contadora</t>
  </si>
  <si>
    <t>Licda. Migdalia Soler</t>
  </si>
  <si>
    <t xml:space="preserve">SITRAPUS </t>
  </si>
  <si>
    <t xml:space="preserve">LIBRERÍA ALEXANDER </t>
  </si>
  <si>
    <t>GRUPO DOGO</t>
  </si>
  <si>
    <t xml:space="preserve">EVENTOS DAHEMA </t>
  </si>
  <si>
    <t>RELACIÓN DE CUENTAS POR PAGAR A SUPLIDORES, SEPTIEMBRE 2025</t>
  </si>
  <si>
    <t>B1500000682</t>
  </si>
  <si>
    <t>B1500000118</t>
  </si>
  <si>
    <t>NCARCES FRUTAS SRL</t>
  </si>
  <si>
    <t>B1500000012</t>
  </si>
  <si>
    <t>B1500001556</t>
  </si>
  <si>
    <t>B1500001561</t>
  </si>
  <si>
    <t>B1500001562</t>
  </si>
  <si>
    <t>B1500001563</t>
  </si>
  <si>
    <t>B1500001571</t>
  </si>
  <si>
    <t>B1500001504</t>
  </si>
  <si>
    <t xml:space="preserve">CISJAR TECHNOLOGY SRL </t>
  </si>
  <si>
    <t>B1500001511</t>
  </si>
  <si>
    <t>B1500000724</t>
  </si>
  <si>
    <t>B1500001083</t>
  </si>
  <si>
    <t xml:space="preserve">REFI ESTUFA VIRGILIO </t>
  </si>
  <si>
    <t>B1500001617</t>
  </si>
  <si>
    <t>B1500001074</t>
  </si>
  <si>
    <t>B1500000316</t>
  </si>
  <si>
    <t>SDQ TRAINIG CENTER SRL</t>
  </si>
  <si>
    <t>B1500001945</t>
  </si>
  <si>
    <t>B1500001723</t>
  </si>
  <si>
    <t>ENFOQUE DIGITAL</t>
  </si>
  <si>
    <t>B1500000331</t>
  </si>
  <si>
    <t>B1500000745</t>
  </si>
  <si>
    <t>B1500001582</t>
  </si>
  <si>
    <t xml:space="preserve">PLAZA DON JOSE </t>
  </si>
  <si>
    <t>B1500001588</t>
  </si>
  <si>
    <t>B1500001592</t>
  </si>
  <si>
    <t>E450000000001</t>
  </si>
  <si>
    <t>E450000000002</t>
  </si>
  <si>
    <t>E450000000003</t>
  </si>
  <si>
    <t>E450000000004</t>
  </si>
  <si>
    <t>E450000000005</t>
  </si>
  <si>
    <t>E450000000006</t>
  </si>
  <si>
    <t>E450000000007</t>
  </si>
  <si>
    <t>E450000000008</t>
  </si>
  <si>
    <t xml:space="preserve">PAGO DE COMPRA DE MEDICAMENTOS PARA PERSONAS 
DE BAJOS RECURSOS </t>
  </si>
  <si>
    <t>PAGO DE TRANSPORTACIÓN DE RACIONES ALIMENTICIAS DESDE EL PLAN SOCIAL A LA GOBERNACIÓN PROVINCIAL DE SAN CRISTÓBAL</t>
  </si>
  <si>
    <t>PAGO DE COMPRA DE GALONES DE JUGOS PARA NIÑOS QUE PARTICIPARON 
EN LAS OLIMPIADAS ACADÉMICAS</t>
  </si>
  <si>
    <t xml:space="preserve">PAGO DE ALQUILER DE PANTALLA PARA RENDICIÓN DE 
CUENTA DE LA GOBERNACIÓN </t>
  </si>
  <si>
    <t>PAGO DE COMPRA DE MATERIAL GASTABLE PARA LA GOBERNACIÓN</t>
  </si>
  <si>
    <t xml:space="preserve">PAGO DE COMPRA DE CARTUCHO Y REPARACIÓN 
DE IMPRESORA PARA LA GOBERNACIÓN </t>
  </si>
  <si>
    <t xml:space="preserve">PAGO DE ALQUILER DE VASOS PARA LA RENDICIÓN DE 
CUENTA DE LA GOBERNACIÓN </t>
  </si>
  <si>
    <t xml:space="preserve">PAGO DE COMPRA DE MATERIALES PARA REPARACIÓN DE AIRE 
DE LA GOBERNACIÓN </t>
  </si>
  <si>
    <t xml:space="preserve">PAGO DE COMPRA DE AGUA PARA LA GOBERNACIÓN </t>
  </si>
  <si>
    <t xml:space="preserve">PAGO DE COMPRA DE REFRIGERANTE PARA REPARACIÓN 
DE AIRE DE LA GOBERNACIÓN </t>
  </si>
  <si>
    <t>PAGO DE AYUDA ESTUDIANTIL PARA REALIZAR ESTUDIOS PARA 
EL CURSO DE EDICIÓN DE VIDEO PREMIERE</t>
  </si>
  <si>
    <t>PAGO DE COMPRA DE BREAKER PARA LA GOBERNACIÓN</t>
  </si>
  <si>
    <t>PAGO DE COMPRA DE MEMORIA, LECTOR DE MEMORIA Y BATERÍA 
PARA LA GOBERNACIÓN</t>
  </si>
  <si>
    <t xml:space="preserve">PAGO DE COMPRA DE JUEGOS DE BAÑITOS, ÚTILES ESCOLARES Y UTENSILIOS 
DEL HOGAR PARA DIFERENTES DONACIONES </t>
  </si>
  <si>
    <t xml:space="preserve">DRINK TEAM SAN CRISTÓBAL  </t>
  </si>
  <si>
    <t>TODO ELÉCTRICO H.R</t>
  </si>
  <si>
    <t xml:space="preserve">CENTRO ELECTRÓNICA LOYOLA </t>
  </si>
  <si>
    <t>PAGO DE COMPRA DE CORONA PARA COMUNITARIOS FALLECIDOS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</si>
</sst>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3" fillId="2" borderId="1" xfId="1" applyBorder="1" applyAlignment="1">
      <alignment horizontal="center" vertical="center"/>
    </xf>
    <xf numFmtId="43" fontId="3" fillId="2" borderId="1" xfId="1" applyNumberForma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5" fillId="0" borderId="1" xfId="2" applyFont="1" applyBorder="1" applyAlignment="1">
      <alignment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3" fontId="7" fillId="0" borderId="1" xfId="2" applyFont="1" applyBorder="1" applyAlignment="1">
      <alignment horizontal="center" vertical="center"/>
    </xf>
    <xf numFmtId="0" fontId="8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5" fillId="0" borderId="1" xfId="2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2" xfId="1" applyBorder="1" applyAlignment="1">
      <alignment horizontal="center" vertical="center"/>
    </xf>
    <xf numFmtId="0" fontId="3" fillId="2" borderId="3" xfId="1" applyBorder="1" applyAlignment="1">
      <alignment horizontal="center" vertical="center"/>
    </xf>
    <xf numFmtId="0" fontId="3" fillId="2" borderId="2" xfId="1" applyBorder="1" applyAlignment="1">
      <alignment horizontal="center" vertical="center" wrapText="1"/>
    </xf>
    <xf numFmtId="0" fontId="3" fillId="2" borderId="10" xfId="1" applyBorder="1" applyAlignment="1">
      <alignment horizontal="center" vertical="center" wrapText="1"/>
    </xf>
    <xf numFmtId="0" fontId="3" fillId="2" borderId="3" xfId="1" applyBorder="1" applyAlignment="1">
      <alignment horizontal="center" vertical="center" wrapText="1"/>
    </xf>
  </cellXfs>
  <cellStyles count="3">
    <cellStyle name="Énfasis1" xfId="1" builtinId="29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2</xdr:col>
      <xdr:colOff>304800</xdr:colOff>
      <xdr:row>9</xdr:row>
      <xdr:rowOff>173831</xdr:rowOff>
    </xdr:to>
    <xdr:sp macro="" textlink="">
      <xdr:nvSpPr>
        <xdr:cNvPr id="2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/>
        <xdr:cNvSpPr>
          <a:spLocks noChangeAspect="1" noChangeArrowheads="1"/>
        </xdr:cNvSpPr>
      </xdr:nvSpPr>
      <xdr:spPr bwMode="auto">
        <a:xfrm>
          <a:off x="0" y="523875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276225</xdr:colOff>
      <xdr:row>3</xdr:row>
      <xdr:rowOff>0</xdr:rowOff>
    </xdr:from>
    <xdr:to>
      <xdr:col>3</xdr:col>
      <xdr:colOff>1181100</xdr:colOff>
      <xdr:row>9</xdr:row>
      <xdr:rowOff>157319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313" r="15139" b="634"/>
        <a:stretch/>
      </xdr:blipFill>
      <xdr:spPr>
        <a:xfrm>
          <a:off x="2324100" y="885825"/>
          <a:ext cx="1790700" cy="13955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UXILIAR%20EN%20BANCOS%20(CUENTA%20DE%20LA%20GOBERNACION)\AUXILIAR%20AYUDA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UXILIAR%20EN%20BANCOS%20(CUENTA%20DE%20LA%20GOBERNACION)\2024\AUXILIAR%20EN%20BANCO\FONDO%20REPONI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>
        <row r="335">
          <cell r="J335">
            <v>23750</v>
          </cell>
        </row>
        <row r="340">
          <cell r="J340">
            <v>6176.2560000000003</v>
          </cell>
        </row>
        <row r="353">
          <cell r="J353">
            <v>12500</v>
          </cell>
        </row>
        <row r="362">
          <cell r="J362">
            <v>21337.5</v>
          </cell>
        </row>
        <row r="363">
          <cell r="J363">
            <v>17660.558999999997</v>
          </cell>
        </row>
        <row r="367">
          <cell r="J367">
            <v>18218.225499999997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 "/>
      <sheetName val="MAYO"/>
      <sheetName val="JULIO"/>
      <sheetName val="AGOSTO"/>
      <sheetName val="SEPT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J10">
            <v>60455</v>
          </cell>
        </row>
        <row r="13">
          <cell r="J13">
            <v>5827.057499999999</v>
          </cell>
        </row>
        <row r="14">
          <cell r="J14">
            <v>7038.5400000000009</v>
          </cell>
        </row>
        <row r="15">
          <cell r="J15">
            <v>5989</v>
          </cell>
        </row>
        <row r="16">
          <cell r="J16">
            <v>22323.15</v>
          </cell>
        </row>
        <row r="17">
          <cell r="J17">
            <v>5931.8</v>
          </cell>
        </row>
        <row r="18">
          <cell r="J18">
            <v>2825</v>
          </cell>
        </row>
        <row r="19">
          <cell r="J19">
            <v>962.76</v>
          </cell>
        </row>
        <row r="20">
          <cell r="J20">
            <v>6799.1535000000003</v>
          </cell>
        </row>
        <row r="21">
          <cell r="J21">
            <v>5286.0721999999996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C7:J50"/>
  <sheetViews>
    <sheetView showGridLines="0" tabSelected="1" zoomScaleNormal="100" workbookViewId="0">
      <selection activeCell="C4" sqref="C4:J49"/>
    </sheetView>
  </sheetViews>
  <sheetFormatPr baseColWidth="10" defaultRowHeight="15" x14ac:dyDescent="0.25"/>
  <cols>
    <col min="2" max="2" width="7.85546875" customWidth="1"/>
    <col min="3" max="3" width="13.28515625" bestFit="1" customWidth="1"/>
    <col min="4" max="4" width="19.85546875" bestFit="1" customWidth="1"/>
    <col min="5" max="5" width="13.85546875" customWidth="1"/>
    <col min="6" max="6" width="23.42578125" customWidth="1"/>
    <col min="7" max="7" width="6.5703125" bestFit="1" customWidth="1"/>
    <col min="8" max="8" width="4.42578125" hidden="1" customWidth="1"/>
    <col min="9" max="9" width="76" customWidth="1"/>
    <col min="10" max="10" width="14.42578125" bestFit="1" customWidth="1"/>
  </cols>
  <sheetData>
    <row r="7" spans="3:10" x14ac:dyDescent="0.25">
      <c r="C7" s="32" t="s">
        <v>1</v>
      </c>
      <c r="D7" s="32"/>
      <c r="E7" s="32"/>
      <c r="F7" s="32"/>
      <c r="G7" s="32"/>
      <c r="H7" s="32"/>
      <c r="I7" s="32"/>
      <c r="J7" s="32"/>
    </row>
    <row r="8" spans="3:10" ht="18.75" customHeight="1" x14ac:dyDescent="0.25">
      <c r="C8" s="32"/>
      <c r="D8" s="32"/>
      <c r="E8" s="32"/>
      <c r="F8" s="32"/>
      <c r="G8" s="32"/>
      <c r="H8" s="32"/>
      <c r="I8" s="32"/>
      <c r="J8" s="32"/>
    </row>
    <row r="9" spans="3:10" ht="18.75" x14ac:dyDescent="0.3">
      <c r="C9" s="1"/>
      <c r="D9" s="33" t="s">
        <v>15</v>
      </c>
      <c r="E9" s="33"/>
      <c r="F9" s="33"/>
      <c r="G9" s="33"/>
      <c r="H9" s="33"/>
      <c r="I9" s="33"/>
      <c r="J9" s="33"/>
    </row>
    <row r="11" spans="3:10" ht="20.25" customHeight="1" x14ac:dyDescent="0.25">
      <c r="C11" s="3" t="s">
        <v>2</v>
      </c>
      <c r="D11" s="3" t="s">
        <v>3</v>
      </c>
      <c r="E11" s="34" t="s">
        <v>4</v>
      </c>
      <c r="F11" s="35"/>
      <c r="G11" s="36" t="s">
        <v>5</v>
      </c>
      <c r="H11" s="37"/>
      <c r="I11" s="38"/>
      <c r="J11" s="4" t="s">
        <v>7</v>
      </c>
    </row>
    <row r="12" spans="3:10" ht="43.5" customHeight="1" x14ac:dyDescent="0.25">
      <c r="C12" s="5">
        <v>45902</v>
      </c>
      <c r="D12" s="2" t="s">
        <v>16</v>
      </c>
      <c r="E12" s="19" t="s">
        <v>11</v>
      </c>
      <c r="F12" s="19"/>
      <c r="G12" s="20" t="s">
        <v>53</v>
      </c>
      <c r="H12" s="20"/>
      <c r="I12" s="20"/>
      <c r="J12" s="10">
        <f>[1]Hoja1!$J$335</f>
        <v>23750</v>
      </c>
    </row>
    <row r="13" spans="3:10" ht="37.5" customHeight="1" x14ac:dyDescent="0.25">
      <c r="C13" s="5">
        <v>45905</v>
      </c>
      <c r="D13" s="2" t="s">
        <v>17</v>
      </c>
      <c r="E13" s="19" t="s">
        <v>18</v>
      </c>
      <c r="F13" s="19"/>
      <c r="G13" s="20" t="s">
        <v>54</v>
      </c>
      <c r="H13" s="19"/>
      <c r="I13" s="19"/>
      <c r="J13" s="10">
        <f>[1]Hoja1!$J$340</f>
        <v>6176.2560000000003</v>
      </c>
    </row>
    <row r="14" spans="3:10" ht="37.5" customHeight="1" x14ac:dyDescent="0.25">
      <c r="C14" s="5">
        <v>45911</v>
      </c>
      <c r="D14" s="2" t="s">
        <v>19</v>
      </c>
      <c r="E14" s="19" t="s">
        <v>66</v>
      </c>
      <c r="F14" s="19"/>
      <c r="G14" s="20" t="s">
        <v>55</v>
      </c>
      <c r="H14" s="19"/>
      <c r="I14" s="19"/>
      <c r="J14" s="10">
        <f>[2]SEPTIEMBRE!$J$10</f>
        <v>60455</v>
      </c>
    </row>
    <row r="15" spans="3:10" ht="15.75" x14ac:dyDescent="0.25">
      <c r="C15" s="18">
        <v>45911</v>
      </c>
      <c r="D15" s="2" t="s">
        <v>20</v>
      </c>
      <c r="E15" s="19" t="s">
        <v>12</v>
      </c>
      <c r="F15" s="19"/>
      <c r="G15" s="19" t="s">
        <v>56</v>
      </c>
      <c r="H15" s="19"/>
      <c r="I15" s="19"/>
      <c r="J15" s="21">
        <f>[2]SEPTIEMBRE!$J$13</f>
        <v>5827.057499999999</v>
      </c>
    </row>
    <row r="16" spans="3:10" ht="15.75" x14ac:dyDescent="0.25">
      <c r="C16" s="18"/>
      <c r="D16" s="2" t="s">
        <v>21</v>
      </c>
      <c r="E16" s="19"/>
      <c r="F16" s="19"/>
      <c r="G16" s="19"/>
      <c r="H16" s="19"/>
      <c r="I16" s="19"/>
      <c r="J16" s="21"/>
    </row>
    <row r="17" spans="3:10" ht="15.75" x14ac:dyDescent="0.25">
      <c r="C17" s="18"/>
      <c r="D17" s="2" t="s">
        <v>22</v>
      </c>
      <c r="E17" s="19"/>
      <c r="F17" s="19"/>
      <c r="G17" s="19"/>
      <c r="H17" s="19"/>
      <c r="I17" s="19"/>
      <c r="J17" s="21"/>
    </row>
    <row r="18" spans="3:10" ht="15.75" x14ac:dyDescent="0.25">
      <c r="C18" s="18"/>
      <c r="D18" s="2" t="s">
        <v>23</v>
      </c>
      <c r="E18" s="19"/>
      <c r="F18" s="19"/>
      <c r="G18" s="19"/>
      <c r="H18" s="19"/>
      <c r="I18" s="19"/>
      <c r="J18" s="21"/>
    </row>
    <row r="19" spans="3:10" ht="15.75" x14ac:dyDescent="0.25">
      <c r="C19" s="18"/>
      <c r="D19" s="2" t="s">
        <v>24</v>
      </c>
      <c r="E19" s="19"/>
      <c r="F19" s="19"/>
      <c r="G19" s="19"/>
      <c r="H19" s="19"/>
      <c r="I19" s="19"/>
      <c r="J19" s="21"/>
    </row>
    <row r="20" spans="3:10" ht="18.75" customHeight="1" x14ac:dyDescent="0.25">
      <c r="C20" s="18">
        <v>45911</v>
      </c>
      <c r="D20" s="2" t="s">
        <v>25</v>
      </c>
      <c r="E20" s="19" t="s">
        <v>26</v>
      </c>
      <c r="F20" s="19"/>
      <c r="G20" s="20" t="s">
        <v>57</v>
      </c>
      <c r="H20" s="19"/>
      <c r="I20" s="19"/>
      <c r="J20" s="21">
        <f>[2]SEPTIEMBRE!$J$14</f>
        <v>7038.5400000000009</v>
      </c>
    </row>
    <row r="21" spans="3:10" ht="18.75" customHeight="1" x14ac:dyDescent="0.25">
      <c r="C21" s="18"/>
      <c r="D21" s="2" t="s">
        <v>27</v>
      </c>
      <c r="E21" s="19"/>
      <c r="F21" s="19"/>
      <c r="G21" s="19"/>
      <c r="H21" s="19"/>
      <c r="I21" s="19"/>
      <c r="J21" s="21"/>
    </row>
    <row r="22" spans="3:10" ht="42.75" customHeight="1" x14ac:dyDescent="0.25">
      <c r="C22" s="5">
        <v>45911</v>
      </c>
      <c r="D22" s="2" t="s">
        <v>28</v>
      </c>
      <c r="E22" s="19" t="s">
        <v>14</v>
      </c>
      <c r="F22" s="19"/>
      <c r="G22" s="30" t="s">
        <v>58</v>
      </c>
      <c r="H22" s="31"/>
      <c r="I22" s="29"/>
      <c r="J22" s="10">
        <f>[2]SEPTIEMBRE!$J$15</f>
        <v>5989</v>
      </c>
    </row>
    <row r="23" spans="3:10" ht="38.25" customHeight="1" x14ac:dyDescent="0.25">
      <c r="C23" s="5">
        <v>45912</v>
      </c>
      <c r="D23" s="2" t="s">
        <v>29</v>
      </c>
      <c r="E23" s="19" t="s">
        <v>30</v>
      </c>
      <c r="F23" s="19"/>
      <c r="G23" s="30" t="s">
        <v>59</v>
      </c>
      <c r="H23" s="31"/>
      <c r="I23" s="29"/>
      <c r="J23" s="10">
        <f>[2]SEPTIEMBRE!$J$16</f>
        <v>22323.15</v>
      </c>
    </row>
    <row r="24" spans="3:10" ht="21.75" customHeight="1" x14ac:dyDescent="0.25">
      <c r="C24" s="5">
        <v>45915</v>
      </c>
      <c r="D24" s="2" t="s">
        <v>31</v>
      </c>
      <c r="E24" s="19" t="s">
        <v>13</v>
      </c>
      <c r="F24" s="19"/>
      <c r="G24" s="28" t="s">
        <v>60</v>
      </c>
      <c r="H24" s="31"/>
      <c r="I24" s="29"/>
      <c r="J24" s="10">
        <f>[2]SEPTIEMBRE!$J$17</f>
        <v>5931.8</v>
      </c>
    </row>
    <row r="25" spans="3:10" ht="42" customHeight="1" x14ac:dyDescent="0.25">
      <c r="C25" s="5">
        <v>45915</v>
      </c>
      <c r="D25" s="2" t="s">
        <v>32</v>
      </c>
      <c r="E25" s="19" t="s">
        <v>30</v>
      </c>
      <c r="F25" s="19"/>
      <c r="G25" s="30" t="s">
        <v>61</v>
      </c>
      <c r="H25" s="31"/>
      <c r="I25" s="29"/>
      <c r="J25" s="10">
        <f>[2]SEPTIEMBRE!$J$18</f>
        <v>2825</v>
      </c>
    </row>
    <row r="26" spans="3:10" ht="50.25" customHeight="1" x14ac:dyDescent="0.25">
      <c r="C26" s="5">
        <v>45915</v>
      </c>
      <c r="D26" s="2" t="s">
        <v>33</v>
      </c>
      <c r="E26" s="19" t="s">
        <v>34</v>
      </c>
      <c r="F26" s="19"/>
      <c r="G26" s="20" t="s">
        <v>62</v>
      </c>
      <c r="H26" s="19"/>
      <c r="I26" s="19"/>
      <c r="J26" s="10">
        <f>[1]Hoja1!$J$353</f>
        <v>12500</v>
      </c>
    </row>
    <row r="27" spans="3:10" ht="36" customHeight="1" x14ac:dyDescent="0.25">
      <c r="C27" s="5">
        <v>45929</v>
      </c>
      <c r="D27" s="2" t="s">
        <v>35</v>
      </c>
      <c r="E27" s="28" t="s">
        <v>67</v>
      </c>
      <c r="F27" s="29"/>
      <c r="G27" s="28" t="s">
        <v>63</v>
      </c>
      <c r="H27" s="31"/>
      <c r="I27" s="29"/>
      <c r="J27" s="10">
        <f>[2]SEPTIEMBRE!$J$19</f>
        <v>962.76</v>
      </c>
    </row>
    <row r="28" spans="3:10" ht="34.5" customHeight="1" x14ac:dyDescent="0.25">
      <c r="C28" s="5">
        <v>45929</v>
      </c>
      <c r="D28" s="2" t="s">
        <v>36</v>
      </c>
      <c r="E28" s="28" t="s">
        <v>37</v>
      </c>
      <c r="F28" s="29"/>
      <c r="G28" s="30" t="s">
        <v>64</v>
      </c>
      <c r="H28" s="31"/>
      <c r="I28" s="29"/>
      <c r="J28" s="10">
        <f>[2]SEPTIEMBRE!$J$20</f>
        <v>6799.1535000000003</v>
      </c>
    </row>
    <row r="29" spans="3:10" ht="34.5" customHeight="1" x14ac:dyDescent="0.25">
      <c r="C29" s="5">
        <v>45930</v>
      </c>
      <c r="D29" s="2" t="s">
        <v>38</v>
      </c>
      <c r="E29" s="28" t="s">
        <v>68</v>
      </c>
      <c r="F29" s="29"/>
      <c r="G29" s="30" t="s">
        <v>64</v>
      </c>
      <c r="H29" s="31"/>
      <c r="I29" s="29"/>
      <c r="J29" s="10">
        <f>[2]SEPTIEMBRE!$J$21</f>
        <v>5286.0721999999996</v>
      </c>
    </row>
    <row r="30" spans="3:10" ht="15.75" x14ac:dyDescent="0.25">
      <c r="C30" s="18">
        <v>45930</v>
      </c>
      <c r="D30" s="2" t="s">
        <v>39</v>
      </c>
      <c r="E30" s="19" t="s">
        <v>6</v>
      </c>
      <c r="F30" s="19"/>
      <c r="G30" s="19" t="s">
        <v>69</v>
      </c>
      <c r="H30" s="19"/>
      <c r="I30" s="19"/>
      <c r="J30" s="21">
        <f>[1]Hoja1!$J$362</f>
        <v>21337.5</v>
      </c>
    </row>
    <row r="31" spans="3:10" ht="15.75" x14ac:dyDescent="0.25">
      <c r="C31" s="18"/>
      <c r="D31" s="2"/>
      <c r="E31" s="19"/>
      <c r="F31" s="19"/>
      <c r="G31" s="19"/>
      <c r="H31" s="19"/>
      <c r="I31" s="19"/>
      <c r="J31" s="21"/>
    </row>
    <row r="32" spans="3:10" ht="15.75" x14ac:dyDescent="0.25">
      <c r="C32" s="18">
        <v>45930</v>
      </c>
      <c r="D32" s="2" t="s">
        <v>40</v>
      </c>
      <c r="E32" s="22" t="s">
        <v>41</v>
      </c>
      <c r="F32" s="23"/>
      <c r="G32" s="20" t="s">
        <v>65</v>
      </c>
      <c r="H32" s="20"/>
      <c r="I32" s="20"/>
      <c r="J32" s="21">
        <f>[1]Hoja1!$J$363</f>
        <v>17660.558999999997</v>
      </c>
    </row>
    <row r="33" spans="3:10" ht="15.75" x14ac:dyDescent="0.25">
      <c r="C33" s="18"/>
      <c r="D33" s="8" t="s">
        <v>42</v>
      </c>
      <c r="E33" s="24"/>
      <c r="F33" s="25"/>
      <c r="G33" s="20"/>
      <c r="H33" s="20"/>
      <c r="I33" s="20"/>
      <c r="J33" s="21"/>
    </row>
    <row r="34" spans="3:10" ht="15.75" x14ac:dyDescent="0.25">
      <c r="C34" s="18"/>
      <c r="D34" s="8" t="s">
        <v>43</v>
      </c>
      <c r="E34" s="26"/>
      <c r="F34" s="27"/>
      <c r="G34" s="20"/>
      <c r="H34" s="20"/>
      <c r="I34" s="20"/>
      <c r="J34" s="21"/>
    </row>
    <row r="35" spans="3:10" ht="15.75" x14ac:dyDescent="0.25">
      <c r="C35" s="18">
        <v>45930</v>
      </c>
      <c r="D35" s="2" t="s">
        <v>44</v>
      </c>
      <c r="E35" s="19" t="s">
        <v>8</v>
      </c>
      <c r="F35" s="19"/>
      <c r="G35" s="20" t="s">
        <v>52</v>
      </c>
      <c r="H35" s="19"/>
      <c r="I35" s="19"/>
      <c r="J35" s="21">
        <f>[1]Hoja1!$J$367</f>
        <v>18218.225499999997</v>
      </c>
    </row>
    <row r="36" spans="3:10" ht="15.75" x14ac:dyDescent="0.25">
      <c r="C36" s="18"/>
      <c r="D36" s="2" t="s">
        <v>45</v>
      </c>
      <c r="E36" s="19"/>
      <c r="F36" s="19"/>
      <c r="G36" s="19"/>
      <c r="H36" s="19"/>
      <c r="I36" s="19"/>
      <c r="J36" s="21"/>
    </row>
    <row r="37" spans="3:10" ht="15.75" x14ac:dyDescent="0.25">
      <c r="C37" s="18"/>
      <c r="D37" s="2" t="s">
        <v>46</v>
      </c>
      <c r="E37" s="19"/>
      <c r="F37" s="19"/>
      <c r="G37" s="19"/>
      <c r="H37" s="19"/>
      <c r="I37" s="19"/>
      <c r="J37" s="21"/>
    </row>
    <row r="38" spans="3:10" ht="15.75" x14ac:dyDescent="0.25">
      <c r="C38" s="18"/>
      <c r="D38" s="2" t="s">
        <v>47</v>
      </c>
      <c r="E38" s="19"/>
      <c r="F38" s="19"/>
      <c r="G38" s="19"/>
      <c r="H38" s="19"/>
      <c r="I38" s="19"/>
      <c r="J38" s="21"/>
    </row>
    <row r="39" spans="3:10" ht="15.75" x14ac:dyDescent="0.25">
      <c r="C39" s="18"/>
      <c r="D39" s="2" t="s">
        <v>48</v>
      </c>
      <c r="E39" s="19"/>
      <c r="F39" s="19"/>
      <c r="G39" s="19"/>
      <c r="H39" s="19"/>
      <c r="I39" s="19"/>
      <c r="J39" s="21"/>
    </row>
    <row r="40" spans="3:10" ht="15.75" x14ac:dyDescent="0.25">
      <c r="C40" s="18"/>
      <c r="D40" s="2" t="s">
        <v>49</v>
      </c>
      <c r="E40" s="19"/>
      <c r="F40" s="19"/>
      <c r="G40" s="19"/>
      <c r="H40" s="19"/>
      <c r="I40" s="19"/>
      <c r="J40" s="21"/>
    </row>
    <row r="41" spans="3:10" ht="15.75" x14ac:dyDescent="0.25">
      <c r="C41" s="18"/>
      <c r="D41" s="2" t="s">
        <v>50</v>
      </c>
      <c r="E41" s="19"/>
      <c r="F41" s="19"/>
      <c r="G41" s="19"/>
      <c r="H41" s="19"/>
      <c r="I41" s="19"/>
      <c r="J41" s="21"/>
    </row>
    <row r="42" spans="3:10" ht="15.75" x14ac:dyDescent="0.25">
      <c r="C42" s="18"/>
      <c r="D42" s="2" t="s">
        <v>51</v>
      </c>
      <c r="E42" s="19"/>
      <c r="F42" s="19"/>
      <c r="G42" s="19"/>
      <c r="H42" s="19"/>
      <c r="I42" s="19"/>
      <c r="J42" s="21"/>
    </row>
    <row r="43" spans="3:10" ht="21.75" customHeight="1" x14ac:dyDescent="0.25">
      <c r="C43" s="11"/>
      <c r="D43" s="12"/>
      <c r="E43" s="12"/>
      <c r="F43" s="12"/>
      <c r="G43" s="15" t="s">
        <v>0</v>
      </c>
      <c r="H43" s="16"/>
      <c r="I43" s="17"/>
      <c r="J43" s="13">
        <f>SUM(J12:J42)</f>
        <v>223080.07370000001</v>
      </c>
    </row>
    <row r="44" spans="3:10" ht="17.25" x14ac:dyDescent="0.3">
      <c r="G44" s="14"/>
      <c r="H44" s="14"/>
      <c r="I44" s="14"/>
      <c r="J44" s="14"/>
    </row>
    <row r="48" spans="3:10" ht="18.75" x14ac:dyDescent="0.3">
      <c r="I48" s="6" t="s">
        <v>10</v>
      </c>
    </row>
    <row r="49" spans="9:9" ht="18.75" x14ac:dyDescent="0.3">
      <c r="I49" s="7" t="s">
        <v>9</v>
      </c>
    </row>
    <row r="50" spans="9:9" x14ac:dyDescent="0.25">
      <c r="I50" s="9"/>
    </row>
  </sheetData>
  <mergeCells count="47">
    <mergeCell ref="E24:F24"/>
    <mergeCell ref="G24:I24"/>
    <mergeCell ref="E25:F25"/>
    <mergeCell ref="G25:I25"/>
    <mergeCell ref="D9:J9"/>
    <mergeCell ref="E11:F11"/>
    <mergeCell ref="G11:I11"/>
    <mergeCell ref="E22:F22"/>
    <mergeCell ref="E14:F14"/>
    <mergeCell ref="G14:I14"/>
    <mergeCell ref="C7:J8"/>
    <mergeCell ref="G22:I22"/>
    <mergeCell ref="E23:F23"/>
    <mergeCell ref="G23:I23"/>
    <mergeCell ref="C15:C19"/>
    <mergeCell ref="E15:F19"/>
    <mergeCell ref="G15:I19"/>
    <mergeCell ref="J15:J19"/>
    <mergeCell ref="C20:C21"/>
    <mergeCell ref="E20:F21"/>
    <mergeCell ref="G20:I21"/>
    <mergeCell ref="J20:J21"/>
    <mergeCell ref="E12:F12"/>
    <mergeCell ref="G12:I12"/>
    <mergeCell ref="E13:F13"/>
    <mergeCell ref="G13:I13"/>
    <mergeCell ref="E26:F26"/>
    <mergeCell ref="G26:I26"/>
    <mergeCell ref="E27:F27"/>
    <mergeCell ref="G27:I27"/>
    <mergeCell ref="E28:F28"/>
    <mergeCell ref="G28:I28"/>
    <mergeCell ref="E29:F29"/>
    <mergeCell ref="G29:I29"/>
    <mergeCell ref="C30:C31"/>
    <mergeCell ref="E30:F31"/>
    <mergeCell ref="G30:I31"/>
    <mergeCell ref="J30:J31"/>
    <mergeCell ref="C32:C34"/>
    <mergeCell ref="E32:F34"/>
    <mergeCell ref="G32:I34"/>
    <mergeCell ref="J32:J34"/>
    <mergeCell ref="G43:I43"/>
    <mergeCell ref="C35:C42"/>
    <mergeCell ref="E35:F42"/>
    <mergeCell ref="G35:I42"/>
    <mergeCell ref="J35:J42"/>
  </mergeCells>
  <printOptions horizontalCentered="1" verticalCentered="1"/>
  <pageMargins left="0.31496062992125984" right="0.51181102362204722" top="0" bottom="1.5748031496062993" header="0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 PENDIENTE </vt:lpstr>
      <vt:lpstr>'FACTURA PENDIENTE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San Cristobal</cp:lastModifiedBy>
  <cp:lastPrinted>2025-11-13T19:49:43Z</cp:lastPrinted>
  <dcterms:created xsi:type="dcterms:W3CDTF">2019-12-03T15:12:20Z</dcterms:created>
  <dcterms:modified xsi:type="dcterms:W3CDTF">2025-11-13T19:51:12Z</dcterms:modified>
</cp:coreProperties>
</file>