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 activeTab="1"/>
  </bookViews>
  <sheets>
    <sheet name="ESTADISTICA TRIMESTRAL" sheetId="1" r:id="rId1"/>
    <sheet name="FACTURA PENDIENTE " sheetId="2" r:id="rId2"/>
    <sheet name="EGRESO INGRESO " sheetId="3" r:id="rId3"/>
  </sheets>
  <definedNames>
    <definedName name="_xlnm.Print_Area" localSheetId="0">'ESTADISTICA TRIMESTRAL'!$A$2:$I$35</definedName>
    <definedName name="_xlnm.Print_Area" localSheetId="1">'FACTURA PENDIENTE '!$D$2:$K$40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D16" i="1" l="1"/>
  <c r="G21" i="1" l="1"/>
  <c r="F21" i="1" l="1"/>
  <c r="A10" i="1" l="1"/>
  <c r="A9" i="1"/>
  <c r="E21" i="1" l="1"/>
  <c r="D21" i="1"/>
  <c r="C21" i="1"/>
  <c r="B21" i="1"/>
  <c r="H21" i="1"/>
</calcChain>
</file>

<file path=xl/sharedStrings.xml><?xml version="1.0" encoding="utf-8"?>
<sst xmlns="http://schemas.openxmlformats.org/spreadsheetml/2006/main" count="65" uniqueCount="59">
  <si>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</si>
  <si>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</si>
  <si>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</si>
  <si>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</si>
  <si>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</si>
  <si>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</si>
  <si>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</si>
  <si>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</si>
  <si>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</si>
  <si>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</si>
  <si>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</si>
  <si>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</si>
  <si>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</si>
  <si>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ASISTENTE ADMINISTRATIVO</t>
  </si>
  <si>
    <t>SEPTIEMBRE</t>
  </si>
  <si>
    <t xml:space="preserve">ESTADISTICAS INSTITUCIONALES </t>
  </si>
  <si>
    <t>INFORME MENSUAL DE LOS DIFERENTES SERVICIOS OFRECIDOS EN EL AÑO 2024</t>
  </si>
  <si>
    <t>BENEFICIARIOS DE ENSERES DEL HOGAR</t>
  </si>
  <si>
    <t>BENEFICIARIOS DE MATERIALES DE CONSTRUCCION</t>
  </si>
  <si>
    <t xml:space="preserve">GOBERNACION PROVINCIAL DE SAN CRISTOBAL </t>
  </si>
  <si>
    <t xml:space="preserve">BENEFICIARIOS DE KIT SEMANA SANTA </t>
  </si>
  <si>
    <t>JULIO C. DUVERGE</t>
  </si>
  <si>
    <t xml:space="preserve">BENEFICIARIOS DE AYUDAS MEDICAS </t>
  </si>
  <si>
    <t>BENEFICIARIOS DE AYUDAS FUNEBRE</t>
  </si>
  <si>
    <t>EN RD$</t>
  </si>
  <si>
    <t xml:space="preserve">FECHA </t>
  </si>
  <si>
    <t xml:space="preserve">NO. FACTURAS </t>
  </si>
  <si>
    <t xml:space="preserve">ACREEDOR </t>
  </si>
  <si>
    <t>CONCEPTO</t>
  </si>
  <si>
    <t xml:space="preserve">MONTO </t>
  </si>
  <si>
    <t xml:space="preserve">INGRESOS Y INGRESOS </t>
  </si>
  <si>
    <t>Período del: 01 de abril al 24 de junio 2024</t>
  </si>
  <si>
    <t>Contable</t>
  </si>
  <si>
    <t xml:space="preserve">RELACIÓN DE CUENTAS POR PAGAR </t>
  </si>
  <si>
    <t>ESTADO DE CUENTAS POR PAGAR A SUPLIDORES</t>
  </si>
  <si>
    <t>Lic. Migdalia Soler</t>
  </si>
  <si>
    <t>B1500001267</t>
  </si>
  <si>
    <t>B1500001266</t>
  </si>
  <si>
    <t xml:space="preserve">Plaza Don José </t>
  </si>
  <si>
    <t>B1500001750</t>
  </si>
  <si>
    <t>B1500001848</t>
  </si>
  <si>
    <t>B1500001751</t>
  </si>
  <si>
    <t>Comercial Raydi S.R.L</t>
  </si>
  <si>
    <t>B1500001148</t>
  </si>
  <si>
    <t>Cisjar Techonology S.R.L</t>
  </si>
  <si>
    <t>B1500001370</t>
  </si>
  <si>
    <t>B1500001394</t>
  </si>
  <si>
    <t>Grupo Dogo S.R.L</t>
  </si>
  <si>
    <t>B1500000001</t>
  </si>
  <si>
    <t>Gestión Service Acennova S.R.L</t>
  </si>
  <si>
    <t>B1500000028</t>
  </si>
  <si>
    <t>Los 7 Hermanos Burguers S.R.L</t>
  </si>
  <si>
    <t>Compra de articulos para donacion a juntas de vecino y utensilios de la gobernacion</t>
  </si>
  <si>
    <t>Compra De Cenas Y Desayuno Para Reunión En La Institución</t>
  </si>
  <si>
    <t>Compra de Materiales de Limpieza</t>
  </si>
  <si>
    <t>Arreglo de Tintas de Impresoras y Mantenimiento  de las Impresoras y CPU</t>
  </si>
  <si>
    <t>Mantenimiento de las Cámaras</t>
  </si>
  <si>
    <t>Pago de Compra de Botellones y Botellitas de Agua</t>
  </si>
  <si>
    <t xml:space="preserve">$ 13,393.00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</si>
</sst>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4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3" fillId="4" borderId="0" applyNumberFormat="0" applyBorder="0" applyAlignment="0" applyProtection="0"/>
    <xf numFmtId="0" fontId="4" fillId="5" borderId="0" applyNumberFormat="0" applyBorder="0" applyAlignment="0" applyProtection="0"/>
  </cellStyleXfs>
  <cellXfs count="151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7" xfId="0" applyBorder="1"/>
    <xf numFmtId="0" fontId="9" fillId="0" borderId="0" xfId="0" applyFont="1" applyBorder="1" applyAlignment="1"/>
    <xf numFmtId="0" fontId="3" fillId="0" borderId="0" xfId="0" applyFont="1" applyBorder="1"/>
    <xf numFmtId="0" fontId="12" fillId="0" borderId="0" xfId="0" applyFont="1" applyAlignment="1">
      <alignment horizontal="center"/>
    </xf>
    <xf numFmtId="43" fontId="15" fillId="0" borderId="17" xfId="1" applyFont="1" applyFill="1" applyBorder="1" applyAlignment="1"/>
    <xf numFmtId="43" fontId="15" fillId="0" borderId="19" xfId="1" applyFont="1" applyFill="1" applyBorder="1" applyAlignment="1">
      <alignment horizontal="center"/>
    </xf>
    <xf numFmtId="43" fontId="15" fillId="0" borderId="24" xfId="1" applyFont="1" applyFill="1" applyBorder="1" applyAlignment="1">
      <alignment horizontal="center"/>
    </xf>
    <xf numFmtId="165" fontId="15" fillId="0" borderId="15" xfId="1" applyNumberFormat="1" applyFont="1" applyFill="1" applyBorder="1" applyAlignment="1">
      <alignment horizontal="center"/>
    </xf>
    <xf numFmtId="43" fontId="15" fillId="0" borderId="18" xfId="1" applyFont="1" applyFill="1" applyBorder="1" applyAlignment="1"/>
    <xf numFmtId="43" fontId="15" fillId="0" borderId="20" xfId="1" applyFont="1" applyFill="1" applyBorder="1" applyAlignment="1">
      <alignment horizontal="center"/>
    </xf>
    <xf numFmtId="43" fontId="15" fillId="0" borderId="25" xfId="1" applyFont="1" applyFill="1" applyBorder="1" applyAlignment="1">
      <alignment horizontal="center"/>
    </xf>
    <xf numFmtId="165" fontId="15" fillId="0" borderId="7" xfId="1" applyNumberFormat="1" applyFont="1" applyFill="1" applyBorder="1" applyAlignment="1">
      <alignment horizontal="center"/>
    </xf>
    <xf numFmtId="165" fontId="15" fillId="0" borderId="20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8" xfId="1" applyFont="1" applyFill="1" applyBorder="1" applyAlignment="1">
      <alignment horizontal="center"/>
    </xf>
    <xf numFmtId="166" fontId="15" fillId="0" borderId="2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0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43" fontId="15" fillId="0" borderId="26" xfId="1" applyFont="1" applyFill="1" applyBorder="1" applyAlignment="1">
      <alignment horizontal="center"/>
    </xf>
    <xf numFmtId="166" fontId="15" fillId="0" borderId="21" xfId="1" applyNumberFormat="1" applyFont="1" applyFill="1" applyBorder="1" applyAlignment="1">
      <alignment horizontal="center"/>
    </xf>
    <xf numFmtId="165" fontId="15" fillId="0" borderId="11" xfId="1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left"/>
    </xf>
    <xf numFmtId="164" fontId="14" fillId="2" borderId="6" xfId="0" applyNumberFormat="1" applyFont="1" applyFill="1" applyBorder="1" applyAlignment="1">
      <alignment horizontal="left"/>
    </xf>
    <xf numFmtId="164" fontId="14" fillId="2" borderId="8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3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19" fillId="0" borderId="0" xfId="0" applyFont="1"/>
    <xf numFmtId="43" fontId="19" fillId="0" borderId="0" xfId="1" applyFont="1"/>
    <xf numFmtId="43" fontId="0" fillId="0" borderId="0" xfId="1" applyFont="1"/>
    <xf numFmtId="0" fontId="0" fillId="0" borderId="28" xfId="0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 wrapText="1"/>
    </xf>
    <xf numFmtId="0" fontId="0" fillId="3" borderId="28" xfId="0" applyFill="1" applyBorder="1" applyAlignment="1">
      <alignment vertical="center" wrapText="1"/>
    </xf>
    <xf numFmtId="0" fontId="0" fillId="3" borderId="28" xfId="0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3" fillId="4" borderId="28" xfId="2" applyBorder="1" applyAlignment="1">
      <alignment horizontal="center"/>
    </xf>
    <xf numFmtId="43" fontId="23" fillId="4" borderId="28" xfId="2" applyNumberFormat="1" applyBorder="1" applyAlignment="1">
      <alignment horizontal="center"/>
    </xf>
    <xf numFmtId="0" fontId="0" fillId="0" borderId="41" xfId="0" applyBorder="1" applyAlignment="1"/>
    <xf numFmtId="0" fontId="0" fillId="0" borderId="36" xfId="0" applyBorder="1" applyAlignment="1"/>
    <xf numFmtId="0" fontId="0" fillId="0" borderId="0" xfId="0" applyAlignment="1"/>
    <xf numFmtId="0" fontId="0" fillId="0" borderId="38" xfId="0" applyBorder="1" applyAlignment="1"/>
    <xf numFmtId="0" fontId="0" fillId="0" borderId="0" xfId="0" applyBorder="1" applyAlignment="1"/>
    <xf numFmtId="0" fontId="21" fillId="3" borderId="29" xfId="0" applyFont="1" applyFill="1" applyBorder="1" applyAlignment="1">
      <alignment vertical="center" wrapText="1"/>
    </xf>
    <xf numFmtId="0" fontId="21" fillId="3" borderId="30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14" fontId="0" fillId="0" borderId="34" xfId="0" applyNumberForma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vertical="center" wrapText="1"/>
    </xf>
    <xf numFmtId="0" fontId="0" fillId="3" borderId="32" xfId="0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4" fontId="4" fillId="5" borderId="28" xfId="3" applyNumberFormat="1" applyBorder="1" applyAlignment="1">
      <alignment horizontal="center" vertical="center" wrapText="1"/>
    </xf>
    <xf numFmtId="0" fontId="4" fillId="5" borderId="28" xfId="3" applyBorder="1" applyAlignment="1">
      <alignment horizontal="center" vertical="center" wrapText="1"/>
    </xf>
    <xf numFmtId="43" fontId="21" fillId="3" borderId="28" xfId="1" applyFont="1" applyFill="1" applyBorder="1" applyAlignment="1">
      <alignment horizontal="center" vertical="center" wrapText="1"/>
    </xf>
    <xf numFmtId="43" fontId="4" fillId="5" borderId="28" xfId="3" applyNumberFormat="1" applyBorder="1" applyAlignment="1">
      <alignment horizontal="center" vertical="center" wrapText="1"/>
    </xf>
    <xf numFmtId="43" fontId="21" fillId="3" borderId="32" xfId="1" applyFont="1" applyFill="1" applyBorder="1" applyAlignment="1">
      <alignment horizontal="center" vertical="center" wrapText="1"/>
    </xf>
    <xf numFmtId="8" fontId="21" fillId="3" borderId="28" xfId="1" applyNumberFormat="1" applyFont="1" applyFill="1" applyBorder="1" applyAlignment="1">
      <alignment horizontal="center" vertical="center" wrapText="1"/>
    </xf>
    <xf numFmtId="43" fontId="21" fillId="0" borderId="34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7" fontId="14" fillId="3" borderId="5" xfId="0" applyNumberFormat="1" applyFont="1" applyFill="1" applyBorder="1" applyAlignment="1">
      <alignment horizontal="center" vertical="center" wrapText="1"/>
    </xf>
    <xf numFmtId="17" fontId="14" fillId="3" borderId="16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14" fillId="3" borderId="22" xfId="0" applyNumberFormat="1" applyFont="1" applyFill="1" applyBorder="1" applyAlignment="1">
      <alignment horizontal="center" vertical="center" wrapText="1"/>
    </xf>
    <xf numFmtId="17" fontId="14" fillId="3" borderId="2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4" fontId="0" fillId="0" borderId="32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8" fontId="21" fillId="0" borderId="32" xfId="1" applyNumberFormat="1" applyFont="1" applyBorder="1" applyAlignment="1">
      <alignment horizontal="center" vertical="center" wrapText="1"/>
    </xf>
    <xf numFmtId="8" fontId="21" fillId="0" borderId="34" xfId="1" applyNumberFormat="1" applyFont="1" applyBorder="1" applyAlignment="1">
      <alignment horizontal="center" vertical="center" wrapText="1"/>
    </xf>
    <xf numFmtId="8" fontId="21" fillId="0" borderId="33" xfId="1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4" fillId="5" borderId="29" xfId="3" applyBorder="1" applyAlignment="1">
      <alignment horizontal="center" vertical="center" wrapText="1"/>
    </xf>
    <xf numFmtId="0" fontId="4" fillId="5" borderId="30" xfId="3" applyBorder="1" applyAlignment="1">
      <alignment horizontal="center" vertical="center" wrapText="1"/>
    </xf>
    <xf numFmtId="0" fontId="4" fillId="5" borderId="31" xfId="3" applyBorder="1" applyAlignment="1">
      <alignment horizontal="center" vertical="center" wrapText="1"/>
    </xf>
    <xf numFmtId="43" fontId="21" fillId="0" borderId="33" xfId="1" applyFont="1" applyBorder="1" applyAlignment="1">
      <alignment horizontal="center" vertical="center" wrapText="1"/>
    </xf>
    <xf numFmtId="43" fontId="21" fillId="0" borderId="34" xfId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41" xfId="0" applyFont="1" applyBorder="1" applyAlignment="1">
      <alignment horizontal="center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8" fontId="24" fillId="0" borderId="32" xfId="1" applyNumberFormat="1" applyFont="1" applyBorder="1" applyAlignment="1">
      <alignment horizontal="center" vertical="center" wrapText="1"/>
    </xf>
    <xf numFmtId="43" fontId="24" fillId="0" borderId="33" xfId="1" applyFont="1" applyBorder="1" applyAlignment="1">
      <alignment horizontal="center" vertical="center" wrapText="1"/>
    </xf>
    <xf numFmtId="43" fontId="24" fillId="0" borderId="34" xfId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4" borderId="29" xfId="2" applyBorder="1" applyAlignment="1">
      <alignment horizontal="center"/>
    </xf>
    <xf numFmtId="0" fontId="23" fillId="4" borderId="30" xfId="2" applyBorder="1" applyAlignment="1">
      <alignment horizontal="center"/>
    </xf>
    <xf numFmtId="0" fontId="23" fillId="4" borderId="31" xfId="2" applyBorder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4">
    <cellStyle name="20% - Énfasis1" xfId="3" builtinId="30"/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181841</xdr:colOff>
      <xdr:row>0</xdr:row>
      <xdr:rowOff>138545</xdr:rowOff>
    </xdr:from>
    <xdr:to>
      <xdr:col>1</xdr:col>
      <xdr:colOff>978478</xdr:colOff>
      <xdr:row>5</xdr:row>
      <xdr:rowOff>216478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81841" y="138545"/>
          <a:ext cx="1844387" cy="1437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145256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476250</xdr:colOff>
      <xdr:row>2</xdr:row>
      <xdr:rowOff>9525</xdr:rowOff>
    </xdr:from>
    <xdr:to>
      <xdr:col>4</xdr:col>
      <xdr:colOff>676275</xdr:colOff>
      <xdr:row>7</xdr:row>
      <xdr:rowOff>43019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2000250" y="390525"/>
          <a:ext cx="1790700" cy="1395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30956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2047875" y="647700"/>
          <a:ext cx="304800" cy="411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0</xdr:row>
      <xdr:rowOff>161925</xdr:rowOff>
    </xdr:from>
    <xdr:to>
      <xdr:col>3</xdr:col>
      <xdr:colOff>361950</xdr:colOff>
      <xdr:row>6</xdr:row>
      <xdr:rowOff>33494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857250" y="161925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opLeftCell="A3" zoomScale="110" zoomScaleNormal="110" workbookViewId="0">
      <selection activeCell="J15" sqref="J15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7" width="23.140625" customWidth="1"/>
    <col min="8" max="8" width="23.28515625" customWidth="1"/>
    <col min="9" max="9" width="24.5703125" customWidth="1"/>
  </cols>
  <sheetData>
    <row r="1" spans="1:12" x14ac:dyDescent="0.25">
      <c r="A1" s="90"/>
      <c r="B1" s="90"/>
      <c r="C1" s="90"/>
      <c r="D1" s="90"/>
      <c r="E1" s="90"/>
      <c r="F1" s="90"/>
      <c r="G1" s="90"/>
      <c r="H1" s="90"/>
      <c r="I1" s="90"/>
    </row>
    <row r="2" spans="1:12" ht="26.25" x14ac:dyDescent="0.4">
      <c r="A2" s="97" t="s">
        <v>19</v>
      </c>
      <c r="B2" s="97"/>
      <c r="C2" s="97"/>
      <c r="D2" s="97"/>
      <c r="E2" s="97"/>
      <c r="F2" s="97"/>
      <c r="G2" s="97"/>
      <c r="H2" s="97"/>
      <c r="I2" s="4"/>
      <c r="J2" s="6"/>
      <c r="K2" s="6"/>
      <c r="L2" s="6"/>
    </row>
    <row r="3" spans="1:12" ht="26.25" x14ac:dyDescent="0.4">
      <c r="A3" s="98" t="s">
        <v>15</v>
      </c>
      <c r="B3" s="98"/>
      <c r="C3" s="98"/>
      <c r="D3" s="98"/>
      <c r="E3" s="98"/>
      <c r="F3" s="98"/>
      <c r="G3" s="98"/>
      <c r="H3" s="98"/>
      <c r="I3" s="43"/>
      <c r="J3" s="4"/>
      <c r="K3" s="4"/>
      <c r="L3" s="4"/>
    </row>
    <row r="4" spans="1:12" ht="15.75" customHeight="1" x14ac:dyDescent="0.25">
      <c r="A4" s="3"/>
      <c r="B4" s="91"/>
      <c r="C4" s="91"/>
      <c r="D4" s="91"/>
      <c r="E4" s="91"/>
      <c r="F4" s="91"/>
      <c r="G4" s="91"/>
      <c r="H4" s="91"/>
      <c r="I4" s="91"/>
    </row>
    <row r="5" spans="1:12" ht="23.25" x14ac:dyDescent="0.35">
      <c r="A5" s="99" t="s">
        <v>16</v>
      </c>
      <c r="B5" s="99"/>
      <c r="C5" s="99"/>
      <c r="D5" s="99"/>
      <c r="E5" s="99"/>
      <c r="F5" s="99"/>
      <c r="G5" s="99"/>
      <c r="H5" s="99"/>
      <c r="I5" s="44"/>
    </row>
    <row r="6" spans="1:12" ht="18.75" thickBo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2" ht="20.25" customHeight="1" x14ac:dyDescent="0.25">
      <c r="A7" s="84" t="s">
        <v>12</v>
      </c>
      <c r="B7" s="86" t="s">
        <v>11</v>
      </c>
      <c r="C7" s="86" t="s">
        <v>20</v>
      </c>
      <c r="D7" s="86" t="s">
        <v>17</v>
      </c>
      <c r="E7" s="88" t="s">
        <v>18</v>
      </c>
      <c r="F7" s="88" t="s">
        <v>23</v>
      </c>
      <c r="G7" s="86" t="s">
        <v>22</v>
      </c>
      <c r="H7" s="93" t="s">
        <v>10</v>
      </c>
    </row>
    <row r="8" spans="1:12" ht="31.5" customHeight="1" thickBot="1" x14ac:dyDescent="0.3">
      <c r="A8" s="85"/>
      <c r="B8" s="87"/>
      <c r="C8" s="87"/>
      <c r="D8" s="87"/>
      <c r="E8" s="89"/>
      <c r="F8" s="89"/>
      <c r="G8" s="87"/>
      <c r="H8" s="94"/>
    </row>
    <row r="9" spans="1:12" ht="18.75" customHeight="1" x14ac:dyDescent="0.25">
      <c r="A9" s="34" t="str">
        <f>UPPER(TEXT(DATE(2024,1,1),("mmmm")))</f>
        <v>ENERO</v>
      </c>
      <c r="B9" s="15">
        <v>4300</v>
      </c>
      <c r="C9" s="16">
        <v>0</v>
      </c>
      <c r="D9" s="16"/>
      <c r="E9" s="17"/>
      <c r="F9" s="17"/>
      <c r="G9" s="23"/>
      <c r="H9" s="18">
        <v>11</v>
      </c>
      <c r="I9" s="2"/>
    </row>
    <row r="10" spans="1:12" ht="18.75" customHeight="1" x14ac:dyDescent="0.25">
      <c r="A10" s="35" t="str">
        <f>UPPER(TEXT(DATE(2024,2,1),("mmmm")))</f>
        <v>FEBRERO</v>
      </c>
      <c r="B10" s="19">
        <v>21000</v>
      </c>
      <c r="C10" s="20">
        <v>0</v>
      </c>
      <c r="D10" s="20"/>
      <c r="E10" s="21"/>
      <c r="F10" s="21"/>
      <c r="G10" s="23"/>
      <c r="H10" s="22">
        <v>3</v>
      </c>
      <c r="I10" s="2"/>
    </row>
    <row r="11" spans="1:12" ht="18.75" customHeight="1" x14ac:dyDescent="0.25">
      <c r="A11" s="35" t="s">
        <v>1</v>
      </c>
      <c r="B11" s="19">
        <v>4300</v>
      </c>
      <c r="C11" s="20">
        <v>3000</v>
      </c>
      <c r="D11" s="20"/>
      <c r="E11" s="21"/>
      <c r="F11" s="21"/>
      <c r="G11" s="23"/>
      <c r="H11" s="22">
        <v>5</v>
      </c>
      <c r="I11" s="2"/>
    </row>
    <row r="12" spans="1:12" ht="18.75" customHeight="1" x14ac:dyDescent="0.25">
      <c r="A12" s="35" t="s">
        <v>2</v>
      </c>
      <c r="B12" s="19">
        <v>10000</v>
      </c>
      <c r="C12" s="20">
        <v>0</v>
      </c>
      <c r="D12" s="23">
        <v>50</v>
      </c>
      <c r="E12" s="21"/>
      <c r="F12" s="21"/>
      <c r="G12" s="23">
        <v>7</v>
      </c>
      <c r="H12" s="22">
        <v>1</v>
      </c>
      <c r="I12" s="2"/>
    </row>
    <row r="13" spans="1:12" ht="18.75" customHeight="1" x14ac:dyDescent="0.25">
      <c r="A13" s="35" t="s">
        <v>3</v>
      </c>
      <c r="B13" s="19">
        <v>0</v>
      </c>
      <c r="C13" s="20">
        <v>0</v>
      </c>
      <c r="D13" s="23"/>
      <c r="E13" s="23">
        <v>5</v>
      </c>
      <c r="F13" s="24"/>
      <c r="G13" s="23"/>
      <c r="H13" s="22"/>
      <c r="I13" s="2"/>
    </row>
    <row r="14" spans="1:12" ht="18.75" customHeight="1" x14ac:dyDescent="0.25">
      <c r="A14" s="35" t="s">
        <v>4</v>
      </c>
      <c r="B14" s="25">
        <v>3300</v>
      </c>
      <c r="C14" s="20">
        <v>0</v>
      </c>
      <c r="D14" s="23"/>
      <c r="E14" s="23"/>
      <c r="F14" s="24"/>
      <c r="G14" s="23">
        <v>5</v>
      </c>
      <c r="H14" s="22">
        <v>9</v>
      </c>
      <c r="I14" s="2"/>
    </row>
    <row r="15" spans="1:12" ht="18.75" customHeight="1" x14ac:dyDescent="0.25">
      <c r="A15" s="35" t="s">
        <v>5</v>
      </c>
      <c r="B15" s="25">
        <v>4000</v>
      </c>
      <c r="C15" s="20">
        <v>0</v>
      </c>
      <c r="D15" s="23"/>
      <c r="E15" s="23">
        <v>3</v>
      </c>
      <c r="F15" s="24"/>
      <c r="G15" s="23"/>
      <c r="H15" s="22">
        <v>3</v>
      </c>
      <c r="I15" s="2"/>
    </row>
    <row r="16" spans="1:12" ht="18.75" customHeight="1" x14ac:dyDescent="0.25">
      <c r="A16" s="35" t="s">
        <v>6</v>
      </c>
      <c r="B16" s="25">
        <v>0</v>
      </c>
      <c r="C16" s="20">
        <v>0</v>
      </c>
      <c r="D16" s="23">
        <f>10+8+12+8+12+12+8+12+8+20+20+20+6</f>
        <v>156</v>
      </c>
      <c r="E16" s="23">
        <v>7</v>
      </c>
      <c r="F16" s="24"/>
      <c r="G16" s="23">
        <v>8</v>
      </c>
      <c r="H16" s="22">
        <v>3</v>
      </c>
      <c r="I16" s="2"/>
    </row>
    <row r="17" spans="1:9" ht="18.75" customHeight="1" x14ac:dyDescent="0.25">
      <c r="A17" s="35" t="s">
        <v>14</v>
      </c>
      <c r="B17" s="25">
        <v>0</v>
      </c>
      <c r="C17" s="20">
        <v>0</v>
      </c>
      <c r="D17" s="23"/>
      <c r="E17" s="23"/>
      <c r="F17" s="24"/>
      <c r="G17" s="26"/>
      <c r="H17" s="22"/>
      <c r="I17" s="2"/>
    </row>
    <row r="18" spans="1:9" ht="18.75" customHeight="1" x14ac:dyDescent="0.25">
      <c r="A18" s="35" t="s">
        <v>7</v>
      </c>
      <c r="B18" s="25">
        <v>0</v>
      </c>
      <c r="C18" s="20">
        <v>0</v>
      </c>
      <c r="D18" s="20"/>
      <c r="E18" s="26"/>
      <c r="F18" s="27"/>
      <c r="G18" s="26"/>
      <c r="H18" s="22"/>
      <c r="I18" s="2"/>
    </row>
    <row r="19" spans="1:9" ht="18.75" customHeight="1" x14ac:dyDescent="0.25">
      <c r="A19" s="35" t="s">
        <v>8</v>
      </c>
      <c r="B19" s="25">
        <v>0</v>
      </c>
      <c r="C19" s="20">
        <v>0</v>
      </c>
      <c r="D19" s="20"/>
      <c r="E19" s="21"/>
      <c r="F19" s="21"/>
      <c r="G19" s="26"/>
      <c r="H19" s="22"/>
      <c r="I19" s="2"/>
    </row>
    <row r="20" spans="1:9" ht="18.75" customHeight="1" thickBot="1" x14ac:dyDescent="0.3">
      <c r="A20" s="36" t="s">
        <v>9</v>
      </c>
      <c r="B20" s="28">
        <v>0</v>
      </c>
      <c r="C20" s="29">
        <v>0</v>
      </c>
      <c r="D20" s="30"/>
      <c r="E20" s="31"/>
      <c r="F20" s="31"/>
      <c r="G20" s="32"/>
      <c r="H20" s="33"/>
      <c r="I20" s="2"/>
    </row>
    <row r="21" spans="1:9" ht="20.25" customHeight="1" thickBot="1" x14ac:dyDescent="0.3">
      <c r="A21" s="37" t="s">
        <v>0</v>
      </c>
      <c r="B21" s="41">
        <f>SUM(B9:B20)</f>
        <v>46900</v>
      </c>
      <c r="C21" s="42">
        <f>SUM(C9:C20)</f>
        <v>3000</v>
      </c>
      <c r="D21" s="38">
        <f t="shared" ref="D21:H21" si="0">SUM(D9:D20)</f>
        <v>206</v>
      </c>
      <c r="E21" s="38">
        <f t="shared" si="0"/>
        <v>15</v>
      </c>
      <c r="F21" s="39">
        <f t="shared" ref="F21:G21" si="1">SUM(F9:F20)</f>
        <v>0</v>
      </c>
      <c r="G21" s="42">
        <f t="shared" si="1"/>
        <v>20</v>
      </c>
      <c r="H21" s="40">
        <f t="shared" si="0"/>
        <v>35</v>
      </c>
    </row>
    <row r="22" spans="1:9" x14ac:dyDescent="0.25">
      <c r="D22" s="1"/>
      <c r="E22" s="1"/>
      <c r="F22" s="1"/>
      <c r="G22" s="1"/>
      <c r="H22" s="1"/>
      <c r="I22" s="1"/>
    </row>
    <row r="25" spans="1:9" x14ac:dyDescent="0.25">
      <c r="D25" s="1"/>
      <c r="E25" s="1"/>
      <c r="F25" s="1"/>
      <c r="G25" s="1"/>
      <c r="H25" s="1"/>
      <c r="I25" s="1"/>
    </row>
    <row r="26" spans="1:9" x14ac:dyDescent="0.25">
      <c r="D26" s="1"/>
      <c r="E26" s="1"/>
      <c r="G26" s="11"/>
      <c r="H26" s="11"/>
      <c r="I26" s="13"/>
    </row>
    <row r="27" spans="1:9" ht="18.75" x14ac:dyDescent="0.3">
      <c r="D27" s="1"/>
      <c r="E27" s="1"/>
      <c r="F27" s="9"/>
      <c r="G27" s="95" t="s">
        <v>21</v>
      </c>
      <c r="H27" s="95"/>
      <c r="I27" s="12"/>
    </row>
    <row r="28" spans="1:9" ht="17.25" customHeight="1" x14ac:dyDescent="0.3">
      <c r="D28" s="1"/>
      <c r="E28" s="1"/>
      <c r="G28" s="96" t="s">
        <v>13</v>
      </c>
      <c r="H28" s="96"/>
      <c r="I28" s="10"/>
    </row>
    <row r="29" spans="1:9" ht="17.25" x14ac:dyDescent="0.3">
      <c r="H29" s="92"/>
      <c r="I29" s="92"/>
    </row>
    <row r="30" spans="1:9" x14ac:dyDescent="0.25">
      <c r="D30" s="83"/>
      <c r="E30" s="83"/>
      <c r="F30" s="7"/>
      <c r="G30" s="8"/>
    </row>
  </sheetData>
  <mergeCells count="17">
    <mergeCell ref="A1:I1"/>
    <mergeCell ref="B4:I4"/>
    <mergeCell ref="H29:I29"/>
    <mergeCell ref="H7:H8"/>
    <mergeCell ref="F7:F8"/>
    <mergeCell ref="G7:G8"/>
    <mergeCell ref="G27:H27"/>
    <mergeCell ref="G28:H28"/>
    <mergeCell ref="A2:H2"/>
    <mergeCell ref="A3:H3"/>
    <mergeCell ref="A5:H5"/>
    <mergeCell ref="D30:E30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5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43"/>
  <sheetViews>
    <sheetView showGridLines="0" tabSelected="1" topLeftCell="B1" workbookViewId="0">
      <selection activeCell="J39" sqref="J39:K39"/>
    </sheetView>
  </sheetViews>
  <sheetFormatPr baseColWidth="10" defaultRowHeight="15" x14ac:dyDescent="0.25"/>
  <cols>
    <col min="3" max="3" width="7.85546875" customWidth="1"/>
    <col min="4" max="4" width="16" customWidth="1"/>
    <col min="5" max="5" width="19" customWidth="1"/>
    <col min="6" max="6" width="13.85546875" customWidth="1"/>
    <col min="7" max="7" width="16.140625" customWidth="1"/>
    <col min="9" max="9" width="13.42578125" customWidth="1"/>
    <col min="10" max="10" width="19" customWidth="1"/>
    <col min="11" max="11" width="20.7109375" style="47" customWidth="1"/>
  </cols>
  <sheetData>
    <row r="3" spans="3:12" ht="21" x14ac:dyDescent="0.35">
      <c r="D3" s="144" t="s">
        <v>19</v>
      </c>
      <c r="E3" s="144"/>
      <c r="F3" s="144"/>
      <c r="G3" s="144"/>
      <c r="H3" s="144"/>
      <c r="I3" s="144"/>
      <c r="J3" s="144"/>
      <c r="K3" s="144"/>
    </row>
    <row r="4" spans="3:12" ht="21" x14ac:dyDescent="0.35">
      <c r="D4" s="145" t="s">
        <v>33</v>
      </c>
      <c r="E4" s="145"/>
      <c r="F4" s="145"/>
      <c r="G4" s="145"/>
      <c r="H4" s="145"/>
      <c r="I4" s="145"/>
      <c r="J4" s="145"/>
      <c r="K4" s="145"/>
    </row>
    <row r="5" spans="3:12" ht="21" x14ac:dyDescent="0.35">
      <c r="D5" s="45"/>
      <c r="E5" s="45"/>
      <c r="F5" s="45"/>
      <c r="G5" s="45"/>
      <c r="H5" s="45"/>
      <c r="I5" s="45"/>
      <c r="J5" s="45"/>
      <c r="K5" s="46"/>
    </row>
    <row r="6" spans="3:12" ht="23.25" x14ac:dyDescent="0.35">
      <c r="C6" s="14"/>
      <c r="D6" s="146" t="s">
        <v>34</v>
      </c>
      <c r="E6" s="146"/>
      <c r="F6" s="146"/>
      <c r="G6" s="146"/>
      <c r="H6" s="146"/>
      <c r="I6" s="146"/>
      <c r="J6" s="146"/>
      <c r="K6" s="146"/>
      <c r="L6" s="44"/>
    </row>
    <row r="7" spans="3:12" ht="21" x14ac:dyDescent="0.35">
      <c r="D7" s="45"/>
      <c r="E7" s="144" t="s">
        <v>24</v>
      </c>
      <c r="F7" s="144"/>
      <c r="G7" s="144"/>
      <c r="H7" s="144"/>
      <c r="I7" s="144"/>
      <c r="J7" s="144"/>
      <c r="K7" s="46"/>
    </row>
    <row r="10" spans="3:12" x14ac:dyDescent="0.25">
      <c r="D10" s="53" t="s">
        <v>25</v>
      </c>
      <c r="E10" s="53" t="s">
        <v>26</v>
      </c>
      <c r="F10" s="147" t="s">
        <v>27</v>
      </c>
      <c r="G10" s="148"/>
      <c r="H10" s="147" t="s">
        <v>28</v>
      </c>
      <c r="I10" s="149"/>
      <c r="J10" s="148"/>
      <c r="K10" s="54" t="s">
        <v>29</v>
      </c>
    </row>
    <row r="11" spans="3:12" ht="15.75" customHeight="1" x14ac:dyDescent="0.25">
      <c r="D11" s="100">
        <v>45536</v>
      </c>
      <c r="E11" s="111" t="s">
        <v>50</v>
      </c>
      <c r="F11" s="102" t="s">
        <v>51</v>
      </c>
      <c r="G11" s="104"/>
      <c r="H11" s="102" t="s">
        <v>53</v>
      </c>
      <c r="I11" s="103"/>
      <c r="J11" s="104"/>
      <c r="K11" s="108">
        <v>6780</v>
      </c>
    </row>
    <row r="12" spans="3:12" ht="15.75" customHeight="1" x14ac:dyDescent="0.25">
      <c r="D12" s="101"/>
      <c r="E12" s="112"/>
      <c r="F12" s="105"/>
      <c r="G12" s="107"/>
      <c r="H12" s="105"/>
      <c r="I12" s="106"/>
      <c r="J12" s="107"/>
      <c r="K12" s="109"/>
    </row>
    <row r="13" spans="3:12" ht="15.75" x14ac:dyDescent="0.25">
      <c r="D13" s="50"/>
      <c r="E13" s="51"/>
      <c r="F13" s="126"/>
      <c r="G13" s="127"/>
      <c r="H13" s="126"/>
      <c r="I13" s="128"/>
      <c r="J13" s="127"/>
      <c r="K13" s="78"/>
    </row>
    <row r="14" spans="3:12" ht="15.75" customHeight="1" x14ac:dyDescent="0.25">
      <c r="D14" s="116">
        <v>45540</v>
      </c>
      <c r="E14" s="49" t="s">
        <v>39</v>
      </c>
      <c r="F14" s="102" t="s">
        <v>42</v>
      </c>
      <c r="G14" s="104"/>
      <c r="H14" s="102" t="s">
        <v>54</v>
      </c>
      <c r="I14" s="103"/>
      <c r="J14" s="104"/>
      <c r="K14" s="108">
        <v>63565.42</v>
      </c>
    </row>
    <row r="15" spans="3:12" ht="15.75" customHeight="1" x14ac:dyDescent="0.25">
      <c r="D15" s="117"/>
      <c r="E15" s="49" t="s">
        <v>40</v>
      </c>
      <c r="F15" s="113"/>
      <c r="G15" s="115"/>
      <c r="H15" s="113"/>
      <c r="I15" s="114"/>
      <c r="J15" s="115"/>
      <c r="K15" s="122"/>
    </row>
    <row r="16" spans="3:12" ht="15.75" customHeight="1" x14ac:dyDescent="0.25">
      <c r="D16" s="117"/>
      <c r="E16" s="49" t="s">
        <v>41</v>
      </c>
      <c r="F16" s="113"/>
      <c r="G16" s="115"/>
      <c r="H16" s="113"/>
      <c r="I16" s="114"/>
      <c r="J16" s="115"/>
      <c r="K16" s="122"/>
    </row>
    <row r="17" spans="4:11" ht="15.75" customHeight="1" x14ac:dyDescent="0.25">
      <c r="D17" s="118"/>
      <c r="E17" s="49" t="s">
        <v>39</v>
      </c>
      <c r="F17" s="105"/>
      <c r="G17" s="107"/>
      <c r="H17" s="105"/>
      <c r="I17" s="106"/>
      <c r="J17" s="107"/>
      <c r="K17" s="123"/>
    </row>
    <row r="18" spans="4:11" ht="15.75" x14ac:dyDescent="0.25">
      <c r="D18" s="50"/>
      <c r="E18" s="51"/>
      <c r="F18" s="126"/>
      <c r="G18" s="127"/>
      <c r="H18" s="126"/>
      <c r="I18" s="128"/>
      <c r="J18" s="127"/>
      <c r="K18" s="78"/>
    </row>
    <row r="19" spans="4:11" ht="31.5" customHeight="1" x14ac:dyDescent="0.25">
      <c r="D19" s="63">
        <v>45546</v>
      </c>
      <c r="E19" s="75" t="s">
        <v>43</v>
      </c>
      <c r="F19" s="129" t="s">
        <v>44</v>
      </c>
      <c r="G19" s="130"/>
      <c r="H19" s="129" t="s">
        <v>55</v>
      </c>
      <c r="I19" s="131"/>
      <c r="J19" s="130"/>
      <c r="K19" s="82" t="s">
        <v>58</v>
      </c>
    </row>
    <row r="20" spans="4:11" ht="15.75" customHeight="1" x14ac:dyDescent="0.25">
      <c r="D20" s="76"/>
      <c r="E20" s="77"/>
      <c r="F20" s="119"/>
      <c r="G20" s="120"/>
      <c r="H20" s="119"/>
      <c r="I20" s="121"/>
      <c r="J20" s="120"/>
      <c r="K20" s="79"/>
    </row>
    <row r="21" spans="4:11" ht="15.75" customHeight="1" x14ac:dyDescent="0.25">
      <c r="D21" s="100">
        <v>45550</v>
      </c>
      <c r="E21" s="111" t="s">
        <v>48</v>
      </c>
      <c r="F21" s="102" t="s">
        <v>49</v>
      </c>
      <c r="G21" s="104"/>
      <c r="H21" s="102" t="s">
        <v>56</v>
      </c>
      <c r="I21" s="103"/>
      <c r="J21" s="104"/>
      <c r="K21" s="108">
        <v>39648</v>
      </c>
    </row>
    <row r="22" spans="4:11" ht="15.75" customHeight="1" x14ac:dyDescent="0.25">
      <c r="D22" s="101"/>
      <c r="E22" s="112"/>
      <c r="F22" s="105"/>
      <c r="G22" s="107"/>
      <c r="H22" s="105"/>
      <c r="I22" s="106"/>
      <c r="J22" s="107"/>
      <c r="K22" s="110"/>
    </row>
    <row r="23" spans="4:11" ht="15.75" customHeight="1" x14ac:dyDescent="0.25">
      <c r="D23" s="72"/>
      <c r="E23" s="73"/>
      <c r="F23" s="64"/>
      <c r="G23" s="65"/>
      <c r="H23" s="64"/>
      <c r="I23" s="66"/>
      <c r="J23" s="65"/>
      <c r="K23" s="78"/>
    </row>
    <row r="24" spans="4:11" ht="15.75" customHeight="1" x14ac:dyDescent="0.25">
      <c r="D24" s="100">
        <v>45556</v>
      </c>
      <c r="E24" s="74" t="s">
        <v>36</v>
      </c>
      <c r="F24" s="102" t="s">
        <v>38</v>
      </c>
      <c r="G24" s="104"/>
      <c r="H24" s="102" t="s">
        <v>52</v>
      </c>
      <c r="I24" s="103"/>
      <c r="J24" s="104"/>
      <c r="K24" s="108">
        <v>15293</v>
      </c>
    </row>
    <row r="25" spans="4:11" ht="15.75" customHeight="1" x14ac:dyDescent="0.25">
      <c r="D25" s="101"/>
      <c r="E25" s="74" t="s">
        <v>37</v>
      </c>
      <c r="F25" s="105"/>
      <c r="G25" s="107"/>
      <c r="H25" s="105"/>
      <c r="I25" s="106"/>
      <c r="J25" s="107"/>
      <c r="K25" s="109"/>
    </row>
    <row r="26" spans="4:11" ht="15.75" x14ac:dyDescent="0.25">
      <c r="D26" s="67"/>
      <c r="E26" s="68"/>
      <c r="F26" s="69"/>
      <c r="G26" s="70"/>
      <c r="H26" s="69"/>
      <c r="I26" s="71"/>
      <c r="J26" s="70"/>
      <c r="K26" s="80"/>
    </row>
    <row r="27" spans="4:11" ht="15" customHeight="1" x14ac:dyDescent="0.25">
      <c r="D27" s="100">
        <v>45564</v>
      </c>
      <c r="E27" s="48" t="s">
        <v>45</v>
      </c>
      <c r="F27" s="102" t="s">
        <v>47</v>
      </c>
      <c r="G27" s="104"/>
      <c r="H27" s="102" t="s">
        <v>57</v>
      </c>
      <c r="I27" s="103"/>
      <c r="J27" s="104"/>
      <c r="K27" s="108">
        <v>20285</v>
      </c>
    </row>
    <row r="28" spans="4:11" ht="15" customHeight="1" x14ac:dyDescent="0.25">
      <c r="D28" s="101"/>
      <c r="E28" s="48" t="s">
        <v>46</v>
      </c>
      <c r="F28" s="105"/>
      <c r="G28" s="107"/>
      <c r="H28" s="105"/>
      <c r="I28" s="106"/>
      <c r="J28" s="107"/>
      <c r="K28" s="109"/>
    </row>
    <row r="29" spans="4:11" ht="15.75" customHeight="1" x14ac:dyDescent="0.25">
      <c r="D29" s="51"/>
      <c r="E29" s="51"/>
      <c r="F29" s="60"/>
      <c r="G29" s="61"/>
      <c r="H29" s="60"/>
      <c r="I29" s="62"/>
      <c r="J29" s="61"/>
      <c r="K29" s="81"/>
    </row>
    <row r="30" spans="4:11" ht="15.75" customHeight="1" x14ac:dyDescent="0.25">
      <c r="D30" s="55"/>
      <c r="E30" s="55"/>
      <c r="F30" s="55"/>
      <c r="G30" s="56"/>
      <c r="H30" s="132" t="s">
        <v>0</v>
      </c>
      <c r="I30" s="133"/>
      <c r="J30" s="134"/>
      <c r="K30" s="141">
        <f>SUM(K11:K28)</f>
        <v>145571.41999999998</v>
      </c>
    </row>
    <row r="31" spans="4:11" ht="15" customHeight="1" x14ac:dyDescent="0.25">
      <c r="D31" s="57"/>
      <c r="E31" s="57"/>
      <c r="F31" s="57"/>
      <c r="G31" s="58"/>
      <c r="H31" s="135"/>
      <c r="I31" s="136"/>
      <c r="J31" s="137"/>
      <c r="K31" s="142"/>
    </row>
    <row r="32" spans="4:11" ht="15" customHeight="1" x14ac:dyDescent="0.25">
      <c r="D32" s="57"/>
      <c r="E32" s="57"/>
      <c r="F32" s="57"/>
      <c r="G32" s="58"/>
      <c r="H32" s="138"/>
      <c r="I32" s="139"/>
      <c r="J32" s="140"/>
      <c r="K32" s="143"/>
    </row>
    <row r="33" spans="6:11" ht="15" customHeight="1" x14ac:dyDescent="0.25"/>
    <row r="34" spans="6:11" ht="15" customHeight="1" x14ac:dyDescent="0.25"/>
    <row r="38" spans="6:11" ht="21" x14ac:dyDescent="0.35">
      <c r="J38" s="125" t="s">
        <v>35</v>
      </c>
      <c r="K38" s="125"/>
    </row>
    <row r="39" spans="6:11" ht="21" x14ac:dyDescent="0.35">
      <c r="F39" s="59"/>
      <c r="G39" s="59"/>
      <c r="H39" s="59"/>
      <c r="I39" s="59"/>
      <c r="J39" s="124" t="s">
        <v>32</v>
      </c>
      <c r="K39" s="124"/>
    </row>
    <row r="41" spans="6:11" ht="21" x14ac:dyDescent="0.35">
      <c r="F41" s="124"/>
      <c r="G41" s="124"/>
      <c r="H41" s="124"/>
      <c r="I41" s="124"/>
    </row>
    <row r="43" spans="6:11" ht="21" customHeight="1" x14ac:dyDescent="0.25"/>
  </sheetData>
  <mergeCells count="41">
    <mergeCell ref="D27:D28"/>
    <mergeCell ref="D3:K3"/>
    <mergeCell ref="D4:K4"/>
    <mergeCell ref="D6:K6"/>
    <mergeCell ref="F10:G10"/>
    <mergeCell ref="H10:J10"/>
    <mergeCell ref="E7:J7"/>
    <mergeCell ref="F13:G13"/>
    <mergeCell ref="H13:J13"/>
    <mergeCell ref="F18:G18"/>
    <mergeCell ref="H18:J18"/>
    <mergeCell ref="F27:G28"/>
    <mergeCell ref="H27:J28"/>
    <mergeCell ref="F19:G19"/>
    <mergeCell ref="H19:J19"/>
    <mergeCell ref="H24:J25"/>
    <mergeCell ref="K24:K25"/>
    <mergeCell ref="F14:G17"/>
    <mergeCell ref="K14:K17"/>
    <mergeCell ref="F41:I41"/>
    <mergeCell ref="J38:K38"/>
    <mergeCell ref="J39:K39"/>
    <mergeCell ref="K27:K28"/>
    <mergeCell ref="H30:J32"/>
    <mergeCell ref="K30:K32"/>
    <mergeCell ref="D24:D25"/>
    <mergeCell ref="H21:J22"/>
    <mergeCell ref="K11:K12"/>
    <mergeCell ref="K21:K22"/>
    <mergeCell ref="D11:D12"/>
    <mergeCell ref="F21:G22"/>
    <mergeCell ref="E21:E22"/>
    <mergeCell ref="D21:D22"/>
    <mergeCell ref="H14:J17"/>
    <mergeCell ref="F11:G12"/>
    <mergeCell ref="H11:J12"/>
    <mergeCell ref="E11:E12"/>
    <mergeCell ref="D14:D17"/>
    <mergeCell ref="F20:G20"/>
    <mergeCell ref="H20:J20"/>
    <mergeCell ref="F24:G25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paperSize="256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7"/>
  <sheetViews>
    <sheetView showGridLines="0" workbookViewId="0">
      <selection activeCell="N37" sqref="N37"/>
    </sheetView>
  </sheetViews>
  <sheetFormatPr baseColWidth="10" defaultRowHeight="15" x14ac:dyDescent="0.25"/>
  <sheetData>
    <row r="2" spans="4:12" ht="21" x14ac:dyDescent="0.35">
      <c r="D2" s="144" t="s">
        <v>19</v>
      </c>
      <c r="E2" s="144"/>
      <c r="F2" s="144"/>
      <c r="G2" s="144"/>
      <c r="H2" s="144"/>
      <c r="I2" s="144"/>
      <c r="J2" s="144"/>
      <c r="K2" s="144"/>
    </row>
    <row r="3" spans="4:12" ht="21" x14ac:dyDescent="0.35">
      <c r="D3" s="145" t="s">
        <v>15</v>
      </c>
      <c r="E3" s="145"/>
      <c r="F3" s="145"/>
      <c r="G3" s="145"/>
      <c r="H3" s="145"/>
      <c r="I3" s="145"/>
      <c r="J3" s="145"/>
      <c r="K3" s="145"/>
    </row>
    <row r="4" spans="4:12" ht="21" x14ac:dyDescent="0.35">
      <c r="D4" s="45"/>
      <c r="E4" s="45"/>
      <c r="F4" s="45"/>
      <c r="G4" s="45"/>
      <c r="H4" s="45"/>
      <c r="I4" s="45"/>
      <c r="J4" s="45"/>
      <c r="K4" s="46"/>
    </row>
    <row r="5" spans="4:12" ht="21" x14ac:dyDescent="0.35">
      <c r="D5" s="146" t="s">
        <v>30</v>
      </c>
      <c r="E5" s="146"/>
      <c r="F5" s="146"/>
      <c r="G5" s="146"/>
      <c r="H5" s="146"/>
      <c r="I5" s="146"/>
      <c r="J5" s="146"/>
      <c r="K5" s="146"/>
    </row>
    <row r="6" spans="4:12" ht="21" x14ac:dyDescent="0.35">
      <c r="D6" s="144" t="s">
        <v>24</v>
      </c>
      <c r="E6" s="144"/>
      <c r="F6" s="144"/>
      <c r="G6" s="144"/>
      <c r="H6" s="144"/>
      <c r="I6" s="144"/>
      <c r="J6" s="144"/>
      <c r="K6" s="144"/>
    </row>
    <row r="7" spans="4:12" ht="18.75" x14ac:dyDescent="0.25">
      <c r="E7" s="150" t="s">
        <v>31</v>
      </c>
      <c r="F7" s="150"/>
      <c r="G7" s="150"/>
      <c r="H7" s="150"/>
      <c r="I7" s="150"/>
      <c r="J7" s="150"/>
      <c r="K7" s="150"/>
      <c r="L7" s="52"/>
    </row>
  </sheetData>
  <mergeCells count="5">
    <mergeCell ref="E7:K7"/>
    <mergeCell ref="D2:K2"/>
    <mergeCell ref="D3:K3"/>
    <mergeCell ref="D5:K5"/>
    <mergeCell ref="D6:K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ESTADISTICA TRIMESTRAL</vt:lpstr>
      <vt:lpstr>FACTURA PENDIENTE </vt:lpstr>
      <vt:lpstr>EGRESO INGRESO </vt:lpstr>
      <vt:lpstr>'ESTADISTICA TRIMESTRAL'!Área_de_impresión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2024-10-23T15:32:32Z</cp:lastPrinted>
  <dcterms:created xsi:type="dcterms:W3CDTF">2019-12-03T15:12:20Z</dcterms:created>
  <dcterms:modified xsi:type="dcterms:W3CDTF">2024-10-23T16:03:42Z</dcterms:modified>
</cp:coreProperties>
</file>