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 activeTab="1"/>
  </bookViews>
  <sheets>
    <sheet name="ESTADISTICA TRIMESTRAL" sheetId="1" r:id="rId1"/>
    <sheet name="FACTURA PENDIENTE " sheetId="2" r:id="rId2"/>
    <sheet name="EGRESO INGRESO " sheetId="3" r:id="rId3"/>
  </sheets>
  <definedNames>
    <definedName name="_xlnm.Print_Area" localSheetId="0">'ESTADISTICA TRIMESTRAL'!$A$2:$I$35</definedName>
    <definedName name="_xlnm.Print_Area" localSheetId="1">'FACTURA PENDIENTE '!$D$2:$K$51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2" i="2" l="1"/>
  <c r="D16" i="1" l="1"/>
  <c r="G21" i="1" l="1"/>
  <c r="F21" i="1" l="1"/>
  <c r="A10" i="1" l="1"/>
  <c r="A9" i="1"/>
  <c r="E21" i="1" l="1"/>
  <c r="D21" i="1"/>
  <c r="C21" i="1"/>
  <c r="B21" i="1"/>
  <c r="H21" i="1"/>
</calcChain>
</file>

<file path=xl/sharedStrings.xml><?xml version="1.0" encoding="utf-8"?>
<sst xmlns="http://schemas.openxmlformats.org/spreadsheetml/2006/main" count="68" uniqueCount="62">
  <si>
    <t>TOTAL</t>
  </si>
  <si>
    <t xml:space="preserve">MARZO 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</si>
  <si>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</si>
  <si>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</si>
  <si>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</si>
  <si>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</si>
  <si>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</si>
  <si>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</si>
  <si>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</si>
  <si>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</si>
  <si>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CERTIIFICADO VIDA &amp; COSTUMBRE</t>
  </si>
  <si>
    <t>RACIONES CRUDAS</t>
  </si>
  <si>
    <t>MES</t>
  </si>
  <si>
    <t>ASISTENTE ADMINISTRATIVO</t>
  </si>
  <si>
    <t>SEPTIEMBRE</t>
  </si>
  <si>
    <t xml:space="preserve">ESTADISTICAS INSTITUCIONALES </t>
  </si>
  <si>
    <t>INFORME MENSUAL DE LOS DIFERENTES SERVICIOS OFRECIDOS EN EL AÑO 2024</t>
  </si>
  <si>
    <t>BENEFICIARIOS DE ENSERES DEL HOGAR</t>
  </si>
  <si>
    <t>BENEFICIARIOS DE MATERIALES DE CONSTRUCCION</t>
  </si>
  <si>
    <t xml:space="preserve">GOBERNACION PROVINCIAL DE SAN CRISTOBAL </t>
  </si>
  <si>
    <t xml:space="preserve">BENEFICIARIOS DE KIT SEMANA SANTA </t>
  </si>
  <si>
    <t>JULIO C. DUVERGE</t>
  </si>
  <si>
    <t xml:space="preserve">BENEFICIARIOS DE AYUDAS MEDICAS </t>
  </si>
  <si>
    <t>BENEFICIARIOS DE AYUDAS FUNEBRE</t>
  </si>
  <si>
    <t>EN RD$</t>
  </si>
  <si>
    <t xml:space="preserve">FECHA </t>
  </si>
  <si>
    <t xml:space="preserve">NO. FACTURAS </t>
  </si>
  <si>
    <t xml:space="preserve">ACREEDOR </t>
  </si>
  <si>
    <t>CONCEPTO</t>
  </si>
  <si>
    <t xml:space="preserve">MONTO </t>
  </si>
  <si>
    <t xml:space="preserve">INGRESOS Y INGRESOS </t>
  </si>
  <si>
    <t>Período del: 01 de abril al 24 de junio 2024</t>
  </si>
  <si>
    <t>Contable</t>
  </si>
  <si>
    <t xml:space="preserve">RELACIÓN DE CUENTAS POR PAGAR </t>
  </si>
  <si>
    <t>ESTADO DE CUENTAS POR PAGAR A SUPLIDORES</t>
  </si>
  <si>
    <t>Lic. Migdalia Soler</t>
  </si>
  <si>
    <t xml:space="preserve">RESTAURANTE BUEN GUSTO </t>
  </si>
  <si>
    <t>B1500000115</t>
  </si>
  <si>
    <t>B1500000113</t>
  </si>
  <si>
    <t>B1500000146</t>
  </si>
  <si>
    <t>B1500000236</t>
  </si>
  <si>
    <t>B1500000620</t>
  </si>
  <si>
    <t xml:space="preserve">AYUDA DE MEDICAMENTOS A PERSONAS DE ESCASOS RECURSOS </t>
  </si>
  <si>
    <t xml:space="preserve"> FARMACIA MECAS</t>
  </si>
  <si>
    <t>CELES FLOR HORISTERÍA</t>
  </si>
  <si>
    <t>COMPRA DE CORONA PARA CELEBRACIÓN DE LA RESTAURACIÓN DOMINICANA</t>
  </si>
  <si>
    <t>REYNADO DE FIESTAS PRATONNALES Y RUEDA DE PRENSA DE LA MISMA</t>
  </si>
  <si>
    <t>B1500000207</t>
  </si>
  <si>
    <t>CONTRUCCIONES MARVICSUR S</t>
  </si>
  <si>
    <t>AYUDA A PERSONA DE ESCASOS RECURSOS</t>
  </si>
  <si>
    <t>B15000001942</t>
  </si>
  <si>
    <t>B15000001943</t>
  </si>
  <si>
    <t>B15000001945</t>
  </si>
  <si>
    <t>B15000001946</t>
  </si>
  <si>
    <t>B15000001947</t>
  </si>
  <si>
    <t>B15000001949</t>
  </si>
  <si>
    <t>B15000001976</t>
  </si>
  <si>
    <t>FARMACIA CRISTIANA</t>
  </si>
  <si>
    <t>B1500000583</t>
  </si>
  <si>
    <t>B1500000574</t>
  </si>
  <si>
    <t>CENTRO DE PINTURA PIMSA</t>
  </si>
  <si>
    <t>DONACION DE PINTURA A IGLESIA CATÓLICA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</si>
</sst>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-yy"/>
    <numFmt numFmtId="165" formatCode="_(* #,##0_);_(* \(#,##0\);_(* &quot;-&quot;??_);_(@_)"/>
    <numFmt numFmtId="166" formatCode="_(* #,##0_);_(* \(#,##0\);_(* &quot;&quot;??_);_(@_)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Arial"/>
      <family val="2"/>
    </font>
    <font>
      <sz val="13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sz val="18"/>
      <color theme="1"/>
      <name val="Calibri Light"/>
      <family val="2"/>
      <scheme val="major"/>
    </font>
    <font>
      <sz val="14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6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</patternFill>
    </fill>
  </fills>
  <borders count="4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23" fillId="4" borderId="0" applyNumberFormat="0" applyBorder="0" applyAlignment="0" applyProtection="0"/>
  </cellStyleXfs>
  <cellXfs count="143">
    <xf numFmtId="0" fontId="0" fillId="0" borderId="0" xfId="0"/>
    <xf numFmtId="0" fontId="3" fillId="0" borderId="0" xfId="0" applyFont="1"/>
    <xf numFmtId="14" fontId="0" fillId="0" borderId="0" xfId="0" applyNumberFormat="1"/>
    <xf numFmtId="0" fontId="2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center"/>
    </xf>
    <xf numFmtId="0" fontId="1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0" fillId="0" borderId="27" xfId="0" applyBorder="1"/>
    <xf numFmtId="0" fontId="9" fillId="0" borderId="0" xfId="0" applyFont="1" applyBorder="1" applyAlignment="1"/>
    <xf numFmtId="0" fontId="3" fillId="0" borderId="0" xfId="0" applyFont="1" applyBorder="1"/>
    <xf numFmtId="0" fontId="12" fillId="0" borderId="0" xfId="0" applyFont="1" applyAlignment="1">
      <alignment horizontal="center"/>
    </xf>
    <xf numFmtId="43" fontId="15" fillId="0" borderId="17" xfId="1" applyFont="1" applyFill="1" applyBorder="1" applyAlignment="1"/>
    <xf numFmtId="43" fontId="15" fillId="0" borderId="19" xfId="1" applyFont="1" applyFill="1" applyBorder="1" applyAlignment="1">
      <alignment horizontal="center"/>
    </xf>
    <xf numFmtId="43" fontId="15" fillId="0" borderId="24" xfId="1" applyFont="1" applyFill="1" applyBorder="1" applyAlignment="1">
      <alignment horizontal="center"/>
    </xf>
    <xf numFmtId="165" fontId="15" fillId="0" borderId="15" xfId="1" applyNumberFormat="1" applyFont="1" applyFill="1" applyBorder="1" applyAlignment="1">
      <alignment horizontal="center"/>
    </xf>
    <xf numFmtId="43" fontId="15" fillId="0" borderId="18" xfId="1" applyFont="1" applyFill="1" applyBorder="1" applyAlignment="1"/>
    <xf numFmtId="43" fontId="15" fillId="0" borderId="20" xfId="1" applyFont="1" applyFill="1" applyBorder="1" applyAlignment="1">
      <alignment horizontal="center"/>
    </xf>
    <xf numFmtId="43" fontId="15" fillId="0" borderId="25" xfId="1" applyFont="1" applyFill="1" applyBorder="1" applyAlignment="1">
      <alignment horizontal="center"/>
    </xf>
    <xf numFmtId="165" fontId="15" fillId="0" borderId="7" xfId="1" applyNumberFormat="1" applyFont="1" applyFill="1" applyBorder="1" applyAlignment="1">
      <alignment horizontal="center"/>
    </xf>
    <xf numFmtId="165" fontId="15" fillId="0" borderId="20" xfId="1" applyNumberFormat="1" applyFont="1" applyFill="1" applyBorder="1" applyAlignment="1">
      <alignment horizontal="center"/>
    </xf>
    <xf numFmtId="165" fontId="15" fillId="0" borderId="1" xfId="1" applyNumberFormat="1" applyFont="1" applyFill="1" applyBorder="1" applyAlignment="1">
      <alignment horizontal="center"/>
    </xf>
    <xf numFmtId="43" fontId="15" fillId="0" borderId="18" xfId="1" applyFont="1" applyFill="1" applyBorder="1" applyAlignment="1">
      <alignment horizontal="center"/>
    </xf>
    <xf numFmtId="166" fontId="15" fillId="0" borderId="20" xfId="1" applyNumberFormat="1" applyFont="1" applyFill="1" applyBorder="1" applyAlignment="1">
      <alignment horizontal="center"/>
    </xf>
    <xf numFmtId="166" fontId="15" fillId="0" borderId="1" xfId="1" applyNumberFormat="1" applyFont="1" applyFill="1" applyBorder="1" applyAlignment="1">
      <alignment horizontal="center"/>
    </xf>
    <xf numFmtId="43" fontId="15" fillId="0" borderId="9" xfId="1" applyFont="1" applyFill="1" applyBorder="1" applyAlignment="1">
      <alignment horizontal="center"/>
    </xf>
    <xf numFmtId="43" fontId="15" fillId="0" borderId="10" xfId="1" applyFont="1" applyFill="1" applyBorder="1" applyAlignment="1">
      <alignment horizontal="center"/>
    </xf>
    <xf numFmtId="43" fontId="15" fillId="0" borderId="21" xfId="1" applyFont="1" applyFill="1" applyBorder="1" applyAlignment="1">
      <alignment horizontal="center"/>
    </xf>
    <xf numFmtId="43" fontId="15" fillId="0" borderId="26" xfId="1" applyFont="1" applyFill="1" applyBorder="1" applyAlignment="1">
      <alignment horizontal="center"/>
    </xf>
    <xf numFmtId="166" fontId="15" fillId="0" borderId="21" xfId="1" applyNumberFormat="1" applyFont="1" applyFill="1" applyBorder="1" applyAlignment="1">
      <alignment horizontal="center"/>
    </xf>
    <xf numFmtId="165" fontId="15" fillId="0" borderId="11" xfId="1" applyNumberFormat="1" applyFont="1" applyFill="1" applyBorder="1" applyAlignment="1">
      <alignment horizontal="center"/>
    </xf>
    <xf numFmtId="164" fontId="14" fillId="2" borderId="14" xfId="0" applyNumberFormat="1" applyFont="1" applyFill="1" applyBorder="1" applyAlignment="1">
      <alignment horizontal="left"/>
    </xf>
    <xf numFmtId="164" fontId="14" fillId="2" borderId="6" xfId="0" applyNumberFormat="1" applyFont="1" applyFill="1" applyBorder="1" applyAlignment="1">
      <alignment horizontal="left"/>
    </xf>
    <xf numFmtId="164" fontId="14" fillId="2" borderId="8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center" vertical="center"/>
    </xf>
    <xf numFmtId="165" fontId="16" fillId="3" borderId="2" xfId="1" applyNumberFormat="1" applyFont="1" applyFill="1" applyBorder="1" applyAlignment="1">
      <alignment horizontal="center" vertical="center"/>
    </xf>
    <xf numFmtId="44" fontId="16" fillId="3" borderId="2" xfId="1" applyNumberFormat="1" applyFont="1" applyFill="1" applyBorder="1" applyAlignment="1">
      <alignment horizontal="center" vertical="center"/>
    </xf>
    <xf numFmtId="165" fontId="16" fillId="3" borderId="13" xfId="1" applyNumberFormat="1" applyFont="1" applyFill="1" applyBorder="1" applyAlignment="1">
      <alignment horizontal="center" vertical="center"/>
    </xf>
    <xf numFmtId="43" fontId="16" fillId="3" borderId="3" xfId="1" applyFont="1" applyFill="1" applyBorder="1" applyAlignment="1">
      <alignment horizontal="center" vertical="center"/>
    </xf>
    <xf numFmtId="43" fontId="16" fillId="3" borderId="2" xfId="1" applyFont="1" applyFill="1" applyBorder="1" applyAlignment="1">
      <alignment horizontal="center" vertical="center"/>
    </xf>
    <xf numFmtId="0" fontId="11" fillId="0" borderId="0" xfId="0" applyFont="1" applyAlignment="1"/>
    <xf numFmtId="0" fontId="12" fillId="0" borderId="0" xfId="0" applyFont="1" applyAlignment="1"/>
    <xf numFmtId="0" fontId="19" fillId="0" borderId="0" xfId="0" applyFont="1"/>
    <xf numFmtId="43" fontId="19" fillId="0" borderId="0" xfId="1" applyFont="1"/>
    <xf numFmtId="43" fontId="0" fillId="0" borderId="0" xfId="1" applyFont="1"/>
    <xf numFmtId="0" fontId="0" fillId="0" borderId="28" xfId="0" applyBorder="1" applyAlignment="1">
      <alignment horizontal="center" vertical="center" wrapText="1"/>
    </xf>
    <xf numFmtId="14" fontId="0" fillId="0" borderId="28" xfId="0" applyNumberFormat="1" applyBorder="1" applyAlignment="1">
      <alignment horizontal="center" vertical="center" wrapText="1"/>
    </xf>
    <xf numFmtId="0" fontId="0" fillId="3" borderId="28" xfId="0" applyFill="1" applyBorder="1" applyAlignment="1">
      <alignment vertical="center" wrapText="1"/>
    </xf>
    <xf numFmtId="43" fontId="21" fillId="3" borderId="28" xfId="1" applyFont="1" applyFill="1" applyBorder="1" applyAlignment="1">
      <alignment vertical="center" wrapText="1"/>
    </xf>
    <xf numFmtId="0" fontId="0" fillId="3" borderId="28" xfId="0" applyFill="1" applyBorder="1" applyAlignment="1">
      <alignment horizontal="center" vertical="center" wrapText="1"/>
    </xf>
    <xf numFmtId="0" fontId="22" fillId="0" borderId="0" xfId="0" applyFont="1" applyBorder="1" applyAlignment="1">
      <alignment vertical="center"/>
    </xf>
    <xf numFmtId="0" fontId="23" fillId="4" borderId="28" xfId="2" applyBorder="1" applyAlignment="1">
      <alignment horizontal="center"/>
    </xf>
    <xf numFmtId="43" fontId="23" fillId="4" borderId="28" xfId="2" applyNumberFormat="1" applyBorder="1" applyAlignment="1">
      <alignment horizontal="center"/>
    </xf>
    <xf numFmtId="0" fontId="0" fillId="0" borderId="41" xfId="0" applyBorder="1" applyAlignment="1"/>
    <xf numFmtId="0" fontId="0" fillId="0" borderId="36" xfId="0" applyBorder="1" applyAlignment="1"/>
    <xf numFmtId="0" fontId="0" fillId="0" borderId="0" xfId="0" applyAlignment="1"/>
    <xf numFmtId="0" fontId="0" fillId="0" borderId="38" xfId="0" applyBorder="1" applyAlignment="1"/>
    <xf numFmtId="0" fontId="0" fillId="0" borderId="0" xfId="0" applyBorder="1" applyAlignment="1"/>
    <xf numFmtId="43" fontId="21" fillId="0" borderId="34" xfId="1" applyFont="1" applyBorder="1" applyAlignment="1">
      <alignment horizontal="center" vertical="center" wrapText="1"/>
    </xf>
    <xf numFmtId="0" fontId="21" fillId="3" borderId="29" xfId="0" applyFont="1" applyFill="1" applyBorder="1" applyAlignment="1">
      <alignment vertical="center" wrapText="1"/>
    </xf>
    <xf numFmtId="0" fontId="21" fillId="3" borderId="30" xfId="0" applyFont="1" applyFill="1" applyBorder="1" applyAlignment="1">
      <alignment vertical="center" wrapText="1"/>
    </xf>
    <xf numFmtId="0" fontId="21" fillId="3" borderId="31" xfId="0" applyFont="1" applyFill="1" applyBorder="1" applyAlignment="1">
      <alignment vertical="center" wrapText="1"/>
    </xf>
    <xf numFmtId="0" fontId="0" fillId="0" borderId="34" xfId="0" applyBorder="1" applyAlignment="1">
      <alignment horizontal="center" vertical="center" wrapText="1"/>
    </xf>
    <xf numFmtId="14" fontId="0" fillId="0" borderId="34" xfId="0" applyNumberFormat="1" applyBorder="1" applyAlignment="1">
      <alignment horizontal="center" vertical="center" wrapText="1"/>
    </xf>
    <xf numFmtId="14" fontId="0" fillId="0" borderId="32" xfId="0" applyNumberForma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43" fontId="21" fillId="0" borderId="33" xfId="1" applyFont="1" applyBorder="1" applyAlignment="1">
      <alignment horizontal="center" vertical="center" wrapText="1"/>
    </xf>
    <xf numFmtId="0" fontId="21" fillId="3" borderId="29" xfId="0" applyFont="1" applyFill="1" applyBorder="1" applyAlignment="1">
      <alignment horizontal="center" vertical="center" wrapText="1"/>
    </xf>
    <xf numFmtId="0" fontId="21" fillId="3" borderId="30" xfId="0" applyFont="1" applyFill="1" applyBorder="1" applyAlignment="1">
      <alignment horizontal="center" vertical="center" wrapText="1"/>
    </xf>
    <xf numFmtId="0" fontId="21" fillId="3" borderId="31" xfId="0" applyFont="1" applyFill="1" applyBorder="1" applyAlignment="1">
      <alignment horizontal="center" vertical="center" wrapText="1"/>
    </xf>
    <xf numFmtId="0" fontId="0" fillId="3" borderId="32" xfId="0" applyFill="1" applyBorder="1" applyAlignment="1">
      <alignment vertical="center" wrapText="1"/>
    </xf>
    <xf numFmtId="0" fontId="0" fillId="3" borderId="32" xfId="0" applyFill="1" applyBorder="1" applyAlignment="1">
      <alignment horizontal="center" vertical="center" wrapText="1"/>
    </xf>
    <xf numFmtId="0" fontId="21" fillId="3" borderId="35" xfId="0" applyFont="1" applyFill="1" applyBorder="1" applyAlignment="1">
      <alignment horizontal="center" vertical="center" wrapText="1"/>
    </xf>
    <xf numFmtId="0" fontId="21" fillId="3" borderId="36" xfId="0" applyFont="1" applyFill="1" applyBorder="1" applyAlignment="1">
      <alignment horizontal="center" vertical="center" wrapText="1"/>
    </xf>
    <xf numFmtId="0" fontId="21" fillId="3" borderId="41" xfId="0" applyFont="1" applyFill="1" applyBorder="1" applyAlignment="1">
      <alignment horizontal="center" vertical="center" wrapText="1"/>
    </xf>
    <xf numFmtId="43" fontId="21" fillId="3" borderId="32" xfId="1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7" fontId="14" fillId="3" borderId="22" xfId="0" applyNumberFormat="1" applyFont="1" applyFill="1" applyBorder="1" applyAlignment="1">
      <alignment horizontal="center" vertical="center" wrapText="1"/>
    </xf>
    <xf numFmtId="17" fontId="14" fillId="3" borderId="23" xfId="0" applyNumberFormat="1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17" fontId="14" fillId="3" borderId="5" xfId="0" applyNumberFormat="1" applyFont="1" applyFill="1" applyBorder="1" applyAlignment="1">
      <alignment horizontal="center" vertical="center" wrapText="1"/>
    </xf>
    <xf numFmtId="17" fontId="14" fillId="3" borderId="16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4" fillId="3" borderId="4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43" fontId="24" fillId="0" borderId="32" xfId="1" applyFont="1" applyBorder="1" applyAlignment="1">
      <alignment horizontal="center" vertical="center" wrapText="1"/>
    </xf>
    <xf numFmtId="43" fontId="24" fillId="0" borderId="33" xfId="1" applyFont="1" applyBorder="1" applyAlignment="1">
      <alignment horizontal="center" vertical="center" wrapText="1"/>
    </xf>
    <xf numFmtId="43" fontId="24" fillId="0" borderId="34" xfId="1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3" fillId="4" borderId="29" xfId="2" applyBorder="1" applyAlignment="1">
      <alignment horizontal="center"/>
    </xf>
    <xf numFmtId="0" fontId="23" fillId="4" borderId="30" xfId="2" applyBorder="1" applyAlignment="1">
      <alignment horizontal="center"/>
    </xf>
    <xf numFmtId="0" fontId="23" fillId="4" borderId="31" xfId="2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0" fillId="0" borderId="41" xfId="0" applyFont="1" applyBorder="1" applyAlignment="1">
      <alignment horizontal="center"/>
    </xf>
    <xf numFmtId="43" fontId="21" fillId="0" borderId="32" xfId="1" applyFont="1" applyBorder="1" applyAlignment="1">
      <alignment horizontal="center" vertical="center" wrapText="1"/>
    </xf>
    <xf numFmtId="43" fontId="21" fillId="0" borderId="33" xfId="1" applyFont="1" applyBorder="1" applyAlignment="1">
      <alignment horizontal="center" vertical="center" wrapText="1"/>
    </xf>
    <xf numFmtId="43" fontId="21" fillId="0" borderId="34" xfId="1" applyFont="1" applyBorder="1" applyAlignment="1">
      <alignment horizontal="center" vertical="center" wrapText="1"/>
    </xf>
    <xf numFmtId="0" fontId="21" fillId="3" borderId="29" xfId="0" applyFont="1" applyFill="1" applyBorder="1" applyAlignment="1">
      <alignment horizontal="center" vertical="center" wrapText="1"/>
    </xf>
    <xf numFmtId="0" fontId="21" fillId="3" borderId="30" xfId="0" applyFont="1" applyFill="1" applyBorder="1" applyAlignment="1">
      <alignment horizontal="center" vertical="center" wrapText="1"/>
    </xf>
    <xf numFmtId="0" fontId="21" fillId="3" borderId="31" xfId="0" applyFont="1" applyFill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14" fontId="0" fillId="0" borderId="32" xfId="0" applyNumberFormat="1" applyBorder="1" applyAlignment="1">
      <alignment horizontal="center" vertical="center" wrapText="1"/>
    </xf>
    <xf numFmtId="14" fontId="0" fillId="0" borderId="34" xfId="0" applyNumberForma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0" fillId="3" borderId="34" xfId="0" applyFill="1" applyBorder="1" applyAlignment="1">
      <alignment vertical="center" wrapText="1"/>
    </xf>
    <xf numFmtId="0" fontId="0" fillId="3" borderId="34" xfId="0" applyFill="1" applyBorder="1" applyAlignment="1">
      <alignment horizontal="center" vertical="center" wrapText="1"/>
    </xf>
    <xf numFmtId="43" fontId="21" fillId="3" borderId="34" xfId="1" applyFont="1" applyFill="1" applyBorder="1" applyAlignment="1">
      <alignment vertical="center" wrapText="1"/>
    </xf>
  </cellXfs>
  <cellStyles count="3">
    <cellStyle name="Énfasis1" xfId="2" builtinId="29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34A9E4"/>
      <color rgb="FF0054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29</xdr:row>
      <xdr:rowOff>95249</xdr:rowOff>
    </xdr:from>
    <xdr:ext cx="3536157" cy="264560"/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B2C60CF2-46CA-570A-A7D9-E23719C978C4}"/>
            </a:ext>
          </a:extLst>
        </xdr:cNvPr>
        <xdr:cNvSpPr txBox="1"/>
      </xdr:nvSpPr>
      <xdr:spPr>
        <a:xfrm>
          <a:off x="6405562" y="6417468"/>
          <a:ext cx="353615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7</xdr:col>
      <xdr:colOff>0</xdr:colOff>
      <xdr:row>30</xdr:row>
      <xdr:rowOff>0</xdr:rowOff>
    </xdr:from>
    <xdr:ext cx="184731" cy="298800"/>
    <xdr:sp macro="" textlink="">
      <xdr:nvSpPr>
        <xdr:cNvPr id="7" name="CuadroTexto 6">
          <a:extLst>
            <a:ext uri="{FF2B5EF4-FFF2-40B4-BE49-F238E27FC236}">
              <a16:creationId xmlns="" xmlns:a16="http://schemas.microsoft.com/office/drawing/2014/main" id="{E0000F9F-8762-23EE-B8D3-561B4F6BAC60}"/>
            </a:ext>
          </a:extLst>
        </xdr:cNvPr>
        <xdr:cNvSpPr txBox="1"/>
      </xdr:nvSpPr>
      <xdr:spPr>
        <a:xfrm>
          <a:off x="5517355" y="6205538"/>
          <a:ext cx="1847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307181</xdr:rowOff>
    </xdr:to>
    <xdr:sp macro="" textlink="">
      <xdr:nvSpPr>
        <xdr:cNvPr id="1026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/>
        <xdr:cNvSpPr>
          <a:spLocks noChangeAspect="1" noChangeArrowheads="1"/>
        </xdr:cNvSpPr>
      </xdr:nvSpPr>
      <xdr:spPr bwMode="auto">
        <a:xfrm>
          <a:off x="3724275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181841</xdr:colOff>
      <xdr:row>0</xdr:row>
      <xdr:rowOff>138545</xdr:rowOff>
    </xdr:from>
    <xdr:to>
      <xdr:col>1</xdr:col>
      <xdr:colOff>978478</xdr:colOff>
      <xdr:row>5</xdr:row>
      <xdr:rowOff>216478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313" r="15139" b="634"/>
        <a:stretch/>
      </xdr:blipFill>
      <xdr:spPr>
        <a:xfrm>
          <a:off x="181841" y="138545"/>
          <a:ext cx="1844387" cy="1437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145256</xdr:rowOff>
    </xdr:to>
    <xdr:sp macro="" textlink="">
      <xdr:nvSpPr>
        <xdr:cNvPr id="2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/>
        <xdr:cNvSpPr>
          <a:spLocks noChangeAspect="1" noChangeArrowheads="1"/>
        </xdr:cNvSpPr>
      </xdr:nvSpPr>
      <xdr:spPr bwMode="auto">
        <a:xfrm>
          <a:off x="0" y="523875"/>
          <a:ext cx="304800" cy="307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476250</xdr:colOff>
      <xdr:row>2</xdr:row>
      <xdr:rowOff>9525</xdr:rowOff>
    </xdr:from>
    <xdr:to>
      <xdr:col>4</xdr:col>
      <xdr:colOff>676275</xdr:colOff>
      <xdr:row>7</xdr:row>
      <xdr:rowOff>43019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313" r="15139" b="634"/>
        <a:stretch/>
      </xdr:blipFill>
      <xdr:spPr>
        <a:xfrm>
          <a:off x="2000250" y="390525"/>
          <a:ext cx="1790700" cy="13955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30956</xdr:rowOff>
    </xdr:to>
    <xdr:sp macro="" textlink="">
      <xdr:nvSpPr>
        <xdr:cNvPr id="2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/>
        <xdr:cNvSpPr>
          <a:spLocks noChangeAspect="1" noChangeArrowheads="1"/>
        </xdr:cNvSpPr>
      </xdr:nvSpPr>
      <xdr:spPr bwMode="auto">
        <a:xfrm>
          <a:off x="2047875" y="647700"/>
          <a:ext cx="304800" cy="411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95250</xdr:colOff>
      <xdr:row>0</xdr:row>
      <xdr:rowOff>161925</xdr:rowOff>
    </xdr:from>
    <xdr:to>
      <xdr:col>3</xdr:col>
      <xdr:colOff>361950</xdr:colOff>
      <xdr:row>6</xdr:row>
      <xdr:rowOff>33494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313" r="15139" b="634"/>
        <a:stretch/>
      </xdr:blipFill>
      <xdr:spPr>
        <a:xfrm>
          <a:off x="857250" y="161925"/>
          <a:ext cx="1790700" cy="1395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showGridLines="0" topLeftCell="A3" zoomScale="110" zoomScaleNormal="110" workbookViewId="0">
      <selection activeCell="J15" sqref="J15"/>
    </sheetView>
  </sheetViews>
  <sheetFormatPr baseColWidth="10" defaultRowHeight="15" x14ac:dyDescent="0.25"/>
  <cols>
    <col min="1" max="1" width="15.7109375" customWidth="1"/>
    <col min="2" max="2" width="21.85546875" customWidth="1"/>
    <col min="3" max="3" width="22.5703125" customWidth="1"/>
    <col min="4" max="4" width="22.7109375" customWidth="1"/>
    <col min="5" max="5" width="23.42578125" customWidth="1"/>
    <col min="6" max="7" width="23.140625" customWidth="1"/>
    <col min="8" max="8" width="23.28515625" customWidth="1"/>
    <col min="9" max="9" width="24.5703125" customWidth="1"/>
  </cols>
  <sheetData>
    <row r="1" spans="1:12" x14ac:dyDescent="0.25">
      <c r="A1" s="79"/>
      <c r="B1" s="79"/>
      <c r="C1" s="79"/>
      <c r="D1" s="79"/>
      <c r="E1" s="79"/>
      <c r="F1" s="79"/>
      <c r="G1" s="79"/>
      <c r="H1" s="79"/>
      <c r="I1" s="79"/>
    </row>
    <row r="2" spans="1:12" ht="26.25" x14ac:dyDescent="0.4">
      <c r="A2" s="90" t="s">
        <v>19</v>
      </c>
      <c r="B2" s="90"/>
      <c r="C2" s="90"/>
      <c r="D2" s="90"/>
      <c r="E2" s="90"/>
      <c r="F2" s="90"/>
      <c r="G2" s="90"/>
      <c r="H2" s="90"/>
      <c r="I2" s="4"/>
      <c r="J2" s="6"/>
      <c r="K2" s="6"/>
      <c r="L2" s="6"/>
    </row>
    <row r="3" spans="1:12" ht="26.25" x14ac:dyDescent="0.4">
      <c r="A3" s="91" t="s">
        <v>15</v>
      </c>
      <c r="B3" s="91"/>
      <c r="C3" s="91"/>
      <c r="D3" s="91"/>
      <c r="E3" s="91"/>
      <c r="F3" s="91"/>
      <c r="G3" s="91"/>
      <c r="H3" s="91"/>
      <c r="I3" s="43"/>
      <c r="J3" s="4"/>
      <c r="K3" s="4"/>
      <c r="L3" s="4"/>
    </row>
    <row r="4" spans="1:12" ht="15.75" customHeight="1" x14ac:dyDescent="0.25">
      <c r="A4" s="3"/>
      <c r="B4" s="80"/>
      <c r="C4" s="80"/>
      <c r="D4" s="80"/>
      <c r="E4" s="80"/>
      <c r="F4" s="80"/>
      <c r="G4" s="80"/>
      <c r="H4" s="80"/>
      <c r="I4" s="80"/>
    </row>
    <row r="5" spans="1:12" ht="23.25" x14ac:dyDescent="0.35">
      <c r="A5" s="92" t="s">
        <v>16</v>
      </c>
      <c r="B5" s="92"/>
      <c r="C5" s="92"/>
      <c r="D5" s="92"/>
      <c r="E5" s="92"/>
      <c r="F5" s="92"/>
      <c r="G5" s="92"/>
      <c r="H5" s="92"/>
      <c r="I5" s="44"/>
    </row>
    <row r="6" spans="1:12" ht="18.75" thickBot="1" x14ac:dyDescent="0.3">
      <c r="A6" s="5"/>
      <c r="B6" s="5"/>
      <c r="C6" s="5"/>
      <c r="D6" s="5"/>
      <c r="E6" s="5"/>
      <c r="F6" s="5"/>
      <c r="G6" s="5"/>
      <c r="H6" s="5"/>
      <c r="I6" s="5"/>
    </row>
    <row r="7" spans="1:12" ht="20.25" customHeight="1" x14ac:dyDescent="0.25">
      <c r="A7" s="94" t="s">
        <v>12</v>
      </c>
      <c r="B7" s="86" t="s">
        <v>11</v>
      </c>
      <c r="C7" s="86" t="s">
        <v>20</v>
      </c>
      <c r="D7" s="86" t="s">
        <v>17</v>
      </c>
      <c r="E7" s="84" t="s">
        <v>18</v>
      </c>
      <c r="F7" s="84" t="s">
        <v>23</v>
      </c>
      <c r="G7" s="86" t="s">
        <v>22</v>
      </c>
      <c r="H7" s="82" t="s">
        <v>10</v>
      </c>
    </row>
    <row r="8" spans="1:12" ht="31.5" customHeight="1" thickBot="1" x14ac:dyDescent="0.3">
      <c r="A8" s="95"/>
      <c r="B8" s="87"/>
      <c r="C8" s="87"/>
      <c r="D8" s="87"/>
      <c r="E8" s="85"/>
      <c r="F8" s="85"/>
      <c r="G8" s="87"/>
      <c r="H8" s="83"/>
    </row>
    <row r="9" spans="1:12" ht="18.75" customHeight="1" x14ac:dyDescent="0.25">
      <c r="A9" s="34" t="str">
        <f>UPPER(TEXT(DATE(2024,1,1),("mmmm")))</f>
        <v>ENERO</v>
      </c>
      <c r="B9" s="15">
        <v>4300</v>
      </c>
      <c r="C9" s="16">
        <v>0</v>
      </c>
      <c r="D9" s="16"/>
      <c r="E9" s="17"/>
      <c r="F9" s="17"/>
      <c r="G9" s="23"/>
      <c r="H9" s="18">
        <v>11</v>
      </c>
      <c r="I9" s="2"/>
    </row>
    <row r="10" spans="1:12" ht="18.75" customHeight="1" x14ac:dyDescent="0.25">
      <c r="A10" s="35" t="str">
        <f>UPPER(TEXT(DATE(2024,2,1),("mmmm")))</f>
        <v>FEBRERO</v>
      </c>
      <c r="B10" s="19">
        <v>21000</v>
      </c>
      <c r="C10" s="20">
        <v>0</v>
      </c>
      <c r="D10" s="20"/>
      <c r="E10" s="21"/>
      <c r="F10" s="21"/>
      <c r="G10" s="23"/>
      <c r="H10" s="22">
        <v>3</v>
      </c>
      <c r="I10" s="2"/>
    </row>
    <row r="11" spans="1:12" ht="18.75" customHeight="1" x14ac:dyDescent="0.25">
      <c r="A11" s="35" t="s">
        <v>1</v>
      </c>
      <c r="B11" s="19">
        <v>4300</v>
      </c>
      <c r="C11" s="20">
        <v>3000</v>
      </c>
      <c r="D11" s="20"/>
      <c r="E11" s="21"/>
      <c r="F11" s="21"/>
      <c r="G11" s="23"/>
      <c r="H11" s="22">
        <v>5</v>
      </c>
      <c r="I11" s="2"/>
    </row>
    <row r="12" spans="1:12" ht="18.75" customHeight="1" x14ac:dyDescent="0.25">
      <c r="A12" s="35" t="s">
        <v>2</v>
      </c>
      <c r="B12" s="19">
        <v>10000</v>
      </c>
      <c r="C12" s="20">
        <v>0</v>
      </c>
      <c r="D12" s="23">
        <v>50</v>
      </c>
      <c r="E12" s="21"/>
      <c r="F12" s="21"/>
      <c r="G12" s="23">
        <v>7</v>
      </c>
      <c r="H12" s="22">
        <v>1</v>
      </c>
      <c r="I12" s="2"/>
    </row>
    <row r="13" spans="1:12" ht="18.75" customHeight="1" x14ac:dyDescent="0.25">
      <c r="A13" s="35" t="s">
        <v>3</v>
      </c>
      <c r="B13" s="19">
        <v>0</v>
      </c>
      <c r="C13" s="20">
        <v>0</v>
      </c>
      <c r="D13" s="23"/>
      <c r="E13" s="23">
        <v>5</v>
      </c>
      <c r="F13" s="24"/>
      <c r="G13" s="23"/>
      <c r="H13" s="22"/>
      <c r="I13" s="2"/>
    </row>
    <row r="14" spans="1:12" ht="18.75" customHeight="1" x14ac:dyDescent="0.25">
      <c r="A14" s="35" t="s">
        <v>4</v>
      </c>
      <c r="B14" s="25">
        <v>3300</v>
      </c>
      <c r="C14" s="20">
        <v>0</v>
      </c>
      <c r="D14" s="23"/>
      <c r="E14" s="23"/>
      <c r="F14" s="24"/>
      <c r="G14" s="23">
        <v>5</v>
      </c>
      <c r="H14" s="22">
        <v>9</v>
      </c>
      <c r="I14" s="2"/>
    </row>
    <row r="15" spans="1:12" ht="18.75" customHeight="1" x14ac:dyDescent="0.25">
      <c r="A15" s="35" t="s">
        <v>5</v>
      </c>
      <c r="B15" s="25">
        <v>4000</v>
      </c>
      <c r="C15" s="20">
        <v>0</v>
      </c>
      <c r="D15" s="23"/>
      <c r="E15" s="23">
        <v>3</v>
      </c>
      <c r="F15" s="24"/>
      <c r="G15" s="23"/>
      <c r="H15" s="22">
        <v>3</v>
      </c>
      <c r="I15" s="2"/>
    </row>
    <row r="16" spans="1:12" ht="18.75" customHeight="1" x14ac:dyDescent="0.25">
      <c r="A16" s="35" t="s">
        <v>6</v>
      </c>
      <c r="B16" s="25">
        <v>0</v>
      </c>
      <c r="C16" s="20">
        <v>0</v>
      </c>
      <c r="D16" s="23">
        <f>10+8+12+8+12+12+8+12+8+20+20+20+6</f>
        <v>156</v>
      </c>
      <c r="E16" s="23">
        <v>7</v>
      </c>
      <c r="F16" s="24"/>
      <c r="G16" s="23">
        <v>8</v>
      </c>
      <c r="H16" s="22">
        <v>3</v>
      </c>
      <c r="I16" s="2"/>
    </row>
    <row r="17" spans="1:9" ht="18.75" customHeight="1" x14ac:dyDescent="0.25">
      <c r="A17" s="35" t="s">
        <v>14</v>
      </c>
      <c r="B17" s="25">
        <v>0</v>
      </c>
      <c r="C17" s="20">
        <v>0</v>
      </c>
      <c r="D17" s="23"/>
      <c r="E17" s="23"/>
      <c r="F17" s="24"/>
      <c r="G17" s="26"/>
      <c r="H17" s="22"/>
      <c r="I17" s="2"/>
    </row>
    <row r="18" spans="1:9" ht="18.75" customHeight="1" x14ac:dyDescent="0.25">
      <c r="A18" s="35" t="s">
        <v>7</v>
      </c>
      <c r="B18" s="25">
        <v>0</v>
      </c>
      <c r="C18" s="20">
        <v>0</v>
      </c>
      <c r="D18" s="20"/>
      <c r="E18" s="26"/>
      <c r="F18" s="27"/>
      <c r="G18" s="26"/>
      <c r="H18" s="22"/>
      <c r="I18" s="2"/>
    </row>
    <row r="19" spans="1:9" ht="18.75" customHeight="1" x14ac:dyDescent="0.25">
      <c r="A19" s="35" t="s">
        <v>8</v>
      </c>
      <c r="B19" s="25">
        <v>0</v>
      </c>
      <c r="C19" s="20">
        <v>0</v>
      </c>
      <c r="D19" s="20"/>
      <c r="E19" s="21"/>
      <c r="F19" s="21"/>
      <c r="G19" s="26"/>
      <c r="H19" s="22"/>
      <c r="I19" s="2"/>
    </row>
    <row r="20" spans="1:9" ht="18.75" customHeight="1" thickBot="1" x14ac:dyDescent="0.3">
      <c r="A20" s="36" t="s">
        <v>9</v>
      </c>
      <c r="B20" s="28">
        <v>0</v>
      </c>
      <c r="C20" s="29">
        <v>0</v>
      </c>
      <c r="D20" s="30"/>
      <c r="E20" s="31"/>
      <c r="F20" s="31"/>
      <c r="G20" s="32"/>
      <c r="H20" s="33"/>
      <c r="I20" s="2"/>
    </row>
    <row r="21" spans="1:9" ht="20.25" customHeight="1" thickBot="1" x14ac:dyDescent="0.3">
      <c r="A21" s="37" t="s">
        <v>0</v>
      </c>
      <c r="B21" s="41">
        <f>SUM(B9:B20)</f>
        <v>46900</v>
      </c>
      <c r="C21" s="42">
        <f>SUM(C9:C20)</f>
        <v>3000</v>
      </c>
      <c r="D21" s="38">
        <f t="shared" ref="D21:H21" si="0">SUM(D9:D20)</f>
        <v>206</v>
      </c>
      <c r="E21" s="38">
        <f t="shared" si="0"/>
        <v>15</v>
      </c>
      <c r="F21" s="39">
        <f t="shared" ref="F21:G21" si="1">SUM(F9:F20)</f>
        <v>0</v>
      </c>
      <c r="G21" s="42">
        <f t="shared" si="1"/>
        <v>20</v>
      </c>
      <c r="H21" s="40">
        <f t="shared" si="0"/>
        <v>35</v>
      </c>
    </row>
    <row r="22" spans="1:9" x14ac:dyDescent="0.25">
      <c r="D22" s="1"/>
      <c r="E22" s="1"/>
      <c r="F22" s="1"/>
      <c r="G22" s="1"/>
      <c r="H22" s="1"/>
      <c r="I22" s="1"/>
    </row>
    <row r="25" spans="1:9" x14ac:dyDescent="0.25">
      <c r="D25" s="1"/>
      <c r="E25" s="1"/>
      <c r="F25" s="1"/>
      <c r="G25" s="1"/>
      <c r="H25" s="1"/>
      <c r="I25" s="1"/>
    </row>
    <row r="26" spans="1:9" x14ac:dyDescent="0.25">
      <c r="D26" s="1"/>
      <c r="E26" s="1"/>
      <c r="G26" s="11"/>
      <c r="H26" s="11"/>
      <c r="I26" s="13"/>
    </row>
    <row r="27" spans="1:9" ht="18.75" x14ac:dyDescent="0.3">
      <c r="D27" s="1"/>
      <c r="E27" s="1"/>
      <c r="F27" s="9"/>
      <c r="G27" s="88" t="s">
        <v>21</v>
      </c>
      <c r="H27" s="88"/>
      <c r="I27" s="12"/>
    </row>
    <row r="28" spans="1:9" ht="17.25" customHeight="1" x14ac:dyDescent="0.3">
      <c r="D28" s="1"/>
      <c r="E28" s="1"/>
      <c r="G28" s="89" t="s">
        <v>13</v>
      </c>
      <c r="H28" s="89"/>
      <c r="I28" s="10"/>
    </row>
    <row r="29" spans="1:9" ht="17.25" x14ac:dyDescent="0.3">
      <c r="H29" s="81"/>
      <c r="I29" s="81"/>
    </row>
    <row r="30" spans="1:9" x14ac:dyDescent="0.25">
      <c r="D30" s="93"/>
      <c r="E30" s="93"/>
      <c r="F30" s="7"/>
      <c r="G30" s="8"/>
    </row>
  </sheetData>
  <mergeCells count="17">
    <mergeCell ref="D30:E30"/>
    <mergeCell ref="A7:A8"/>
    <mergeCell ref="B7:B8"/>
    <mergeCell ref="C7:C8"/>
    <mergeCell ref="D7:D8"/>
    <mergeCell ref="E7:E8"/>
    <mergeCell ref="A1:I1"/>
    <mergeCell ref="B4:I4"/>
    <mergeCell ref="H29:I29"/>
    <mergeCell ref="H7:H8"/>
    <mergeCell ref="F7:F8"/>
    <mergeCell ref="G7:G8"/>
    <mergeCell ref="G27:H27"/>
    <mergeCell ref="G28:H28"/>
    <mergeCell ref="A2:H2"/>
    <mergeCell ref="A3:H3"/>
    <mergeCell ref="A5:H5"/>
  </mergeCells>
  <pageMargins left="0.7" right="0.7" top="0.75" bottom="0.75" header="0.3" footer="0.3"/>
  <pageSetup paperSize="5" scale="8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55"/>
  <sheetViews>
    <sheetView showGridLines="0" tabSelected="1" topLeftCell="B4" workbookViewId="0">
      <selection activeCell="Q28" sqref="Q28"/>
    </sheetView>
  </sheetViews>
  <sheetFormatPr baseColWidth="10" defaultRowHeight="15" x14ac:dyDescent="0.25"/>
  <cols>
    <col min="3" max="3" width="7.85546875" customWidth="1"/>
    <col min="4" max="4" width="16" customWidth="1"/>
    <col min="5" max="5" width="19" customWidth="1"/>
    <col min="6" max="6" width="13.85546875" customWidth="1"/>
    <col min="7" max="7" width="16.140625" customWidth="1"/>
    <col min="9" max="9" width="13.42578125" customWidth="1"/>
    <col min="10" max="10" width="19" customWidth="1"/>
    <col min="11" max="11" width="20.7109375" style="47" customWidth="1"/>
  </cols>
  <sheetData>
    <row r="3" spans="3:12" ht="21" x14ac:dyDescent="0.35">
      <c r="D3" s="111" t="s">
        <v>19</v>
      </c>
      <c r="E3" s="111"/>
      <c r="F3" s="111"/>
      <c r="G3" s="111"/>
      <c r="H3" s="111"/>
      <c r="I3" s="111"/>
      <c r="J3" s="111"/>
      <c r="K3" s="111"/>
    </row>
    <row r="4" spans="3:12" ht="21" x14ac:dyDescent="0.35">
      <c r="D4" s="112" t="s">
        <v>33</v>
      </c>
      <c r="E4" s="112"/>
      <c r="F4" s="112"/>
      <c r="G4" s="112"/>
      <c r="H4" s="112"/>
      <c r="I4" s="112"/>
      <c r="J4" s="112"/>
      <c r="K4" s="112"/>
    </row>
    <row r="5" spans="3:12" ht="21" x14ac:dyDescent="0.35">
      <c r="D5" s="45"/>
      <c r="E5" s="45"/>
      <c r="F5" s="45"/>
      <c r="G5" s="45"/>
      <c r="H5" s="45"/>
      <c r="I5" s="45"/>
      <c r="J5" s="45"/>
      <c r="K5" s="46"/>
    </row>
    <row r="6" spans="3:12" ht="23.25" x14ac:dyDescent="0.35">
      <c r="C6" s="14"/>
      <c r="D6" s="113" t="s">
        <v>34</v>
      </c>
      <c r="E6" s="113"/>
      <c r="F6" s="113"/>
      <c r="G6" s="113"/>
      <c r="H6" s="113"/>
      <c r="I6" s="113"/>
      <c r="J6" s="113"/>
      <c r="K6" s="113"/>
      <c r="L6" s="44"/>
    </row>
    <row r="7" spans="3:12" ht="21" x14ac:dyDescent="0.35">
      <c r="D7" s="45"/>
      <c r="E7" s="111" t="s">
        <v>24</v>
      </c>
      <c r="F7" s="111"/>
      <c r="G7" s="111"/>
      <c r="H7" s="111"/>
      <c r="I7" s="111"/>
      <c r="J7" s="111"/>
      <c r="K7" s="46"/>
    </row>
    <row r="10" spans="3:12" x14ac:dyDescent="0.25">
      <c r="D10" s="54" t="s">
        <v>25</v>
      </c>
      <c r="E10" s="54" t="s">
        <v>26</v>
      </c>
      <c r="F10" s="114" t="s">
        <v>27</v>
      </c>
      <c r="G10" s="115"/>
      <c r="H10" s="114" t="s">
        <v>28</v>
      </c>
      <c r="I10" s="116"/>
      <c r="J10" s="115"/>
      <c r="K10" s="55" t="s">
        <v>29</v>
      </c>
    </row>
    <row r="11" spans="3:12" ht="15.75" customHeight="1" x14ac:dyDescent="0.25">
      <c r="D11" s="49">
        <v>45510</v>
      </c>
      <c r="E11" s="48" t="s">
        <v>37</v>
      </c>
      <c r="F11" s="120" t="s">
        <v>36</v>
      </c>
      <c r="G11" s="121"/>
      <c r="H11" s="120" t="s">
        <v>46</v>
      </c>
      <c r="I11" s="134"/>
      <c r="J11" s="121"/>
      <c r="K11" s="128">
        <v>105649.99</v>
      </c>
    </row>
    <row r="12" spans="3:12" ht="15.75" customHeight="1" x14ac:dyDescent="0.25">
      <c r="D12" s="49">
        <v>45510</v>
      </c>
      <c r="E12" s="48" t="s">
        <v>38</v>
      </c>
      <c r="F12" s="122"/>
      <c r="G12" s="123"/>
      <c r="H12" s="122"/>
      <c r="I12" s="135"/>
      <c r="J12" s="123"/>
      <c r="K12" s="129"/>
    </row>
    <row r="13" spans="3:12" ht="15.75" customHeight="1" x14ac:dyDescent="0.25">
      <c r="D13" s="49">
        <v>45519</v>
      </c>
      <c r="E13" s="48" t="s">
        <v>39</v>
      </c>
      <c r="F13" s="124"/>
      <c r="G13" s="125"/>
      <c r="H13" s="124"/>
      <c r="I13" s="136"/>
      <c r="J13" s="125"/>
      <c r="K13" s="130"/>
    </row>
    <row r="14" spans="3:12" ht="15.75" x14ac:dyDescent="0.25">
      <c r="D14" s="50"/>
      <c r="E14" s="50"/>
      <c r="F14" s="131"/>
      <c r="G14" s="132"/>
      <c r="H14" s="131"/>
      <c r="I14" s="133"/>
      <c r="J14" s="132"/>
      <c r="K14" s="51"/>
    </row>
    <row r="15" spans="3:12" ht="15.75" customHeight="1" x14ac:dyDescent="0.25">
      <c r="D15" s="49">
        <v>45334</v>
      </c>
      <c r="E15" s="117" t="s">
        <v>40</v>
      </c>
      <c r="F15" s="120" t="s">
        <v>43</v>
      </c>
      <c r="G15" s="121"/>
      <c r="H15" s="120" t="s">
        <v>42</v>
      </c>
      <c r="I15" s="134"/>
      <c r="J15" s="121"/>
      <c r="K15" s="128">
        <v>21922.29</v>
      </c>
    </row>
    <row r="16" spans="3:12" ht="15.75" customHeight="1" x14ac:dyDescent="0.25">
      <c r="D16" s="49">
        <v>45335</v>
      </c>
      <c r="E16" s="118"/>
      <c r="F16" s="122"/>
      <c r="G16" s="123"/>
      <c r="H16" s="122"/>
      <c r="I16" s="135"/>
      <c r="J16" s="123"/>
      <c r="K16" s="129"/>
    </row>
    <row r="17" spans="4:12" ht="15.75" customHeight="1" x14ac:dyDescent="0.25">
      <c r="D17" s="49">
        <v>45336</v>
      </c>
      <c r="E17" s="118"/>
      <c r="F17" s="122"/>
      <c r="G17" s="123"/>
      <c r="H17" s="122"/>
      <c r="I17" s="135"/>
      <c r="J17" s="123"/>
      <c r="K17" s="129"/>
    </row>
    <row r="18" spans="4:12" ht="15.75" customHeight="1" x14ac:dyDescent="0.25">
      <c r="D18" s="49">
        <v>45356</v>
      </c>
      <c r="E18" s="118"/>
      <c r="F18" s="122"/>
      <c r="G18" s="123"/>
      <c r="H18" s="122"/>
      <c r="I18" s="135"/>
      <c r="J18" s="123"/>
      <c r="K18" s="129"/>
    </row>
    <row r="19" spans="4:12" ht="15.75" customHeight="1" x14ac:dyDescent="0.25">
      <c r="D19" s="49">
        <v>45429</v>
      </c>
      <c r="E19" s="118"/>
      <c r="F19" s="122"/>
      <c r="G19" s="123"/>
      <c r="H19" s="122"/>
      <c r="I19" s="135"/>
      <c r="J19" s="123"/>
      <c r="K19" s="129"/>
    </row>
    <row r="20" spans="4:12" ht="15.75" customHeight="1" x14ac:dyDescent="0.25">
      <c r="D20" s="49">
        <v>45447</v>
      </c>
      <c r="E20" s="118"/>
      <c r="F20" s="122"/>
      <c r="G20" s="123"/>
      <c r="H20" s="122"/>
      <c r="I20" s="135"/>
      <c r="J20" s="123"/>
      <c r="K20" s="129"/>
    </row>
    <row r="21" spans="4:12" ht="15.75" customHeight="1" x14ac:dyDescent="0.25">
      <c r="D21" s="49">
        <v>45465</v>
      </c>
      <c r="E21" s="118"/>
      <c r="F21" s="122"/>
      <c r="G21" s="123"/>
      <c r="H21" s="122"/>
      <c r="I21" s="135"/>
      <c r="J21" s="123"/>
      <c r="K21" s="129"/>
    </row>
    <row r="22" spans="4:12" ht="15.75" customHeight="1" x14ac:dyDescent="0.25">
      <c r="D22" s="49">
        <v>45488</v>
      </c>
      <c r="E22" s="118"/>
      <c r="F22" s="122"/>
      <c r="G22" s="123"/>
      <c r="H22" s="122"/>
      <c r="I22" s="135"/>
      <c r="J22" s="123"/>
      <c r="K22" s="129"/>
    </row>
    <row r="23" spans="4:12" ht="15.75" customHeight="1" x14ac:dyDescent="0.25">
      <c r="D23" s="49">
        <v>45505</v>
      </c>
      <c r="E23" s="118"/>
      <c r="F23" s="122"/>
      <c r="G23" s="123"/>
      <c r="H23" s="122"/>
      <c r="I23" s="135"/>
      <c r="J23" s="123"/>
      <c r="K23" s="129"/>
    </row>
    <row r="24" spans="4:12" ht="15.75" customHeight="1" x14ac:dyDescent="0.25">
      <c r="D24" s="49">
        <v>45523</v>
      </c>
      <c r="E24" s="119"/>
      <c r="F24" s="124"/>
      <c r="G24" s="125"/>
      <c r="H24" s="124"/>
      <c r="I24" s="136"/>
      <c r="J24" s="125"/>
      <c r="K24" s="130"/>
    </row>
    <row r="25" spans="4:12" ht="15.75" x14ac:dyDescent="0.25">
      <c r="D25" s="50"/>
      <c r="E25" s="52"/>
      <c r="F25" s="131"/>
      <c r="G25" s="132"/>
      <c r="H25" s="131"/>
      <c r="I25" s="133"/>
      <c r="J25" s="132"/>
      <c r="K25" s="51"/>
    </row>
    <row r="26" spans="4:12" ht="15.75" x14ac:dyDescent="0.25">
      <c r="D26" s="66">
        <v>45541</v>
      </c>
      <c r="E26" s="65" t="s">
        <v>47</v>
      </c>
      <c r="F26" s="96" t="s">
        <v>48</v>
      </c>
      <c r="G26" s="97"/>
      <c r="H26" s="96" t="s">
        <v>49</v>
      </c>
      <c r="I26" s="98"/>
      <c r="J26" s="97"/>
      <c r="K26" s="61">
        <v>10850</v>
      </c>
    </row>
    <row r="27" spans="4:12" ht="15.75" x14ac:dyDescent="0.25">
      <c r="D27" s="140"/>
      <c r="E27" s="141"/>
      <c r="F27" s="70"/>
      <c r="G27" s="71"/>
      <c r="H27" s="70"/>
      <c r="I27" s="72"/>
      <c r="J27" s="71"/>
      <c r="K27" s="142"/>
      <c r="L27" s="69"/>
    </row>
    <row r="28" spans="4:12" ht="15.75" customHeight="1" x14ac:dyDescent="0.25">
      <c r="D28" s="49">
        <v>45484</v>
      </c>
      <c r="E28" s="48" t="s">
        <v>50</v>
      </c>
      <c r="F28" s="120" t="s">
        <v>57</v>
      </c>
      <c r="G28" s="121"/>
      <c r="H28" s="120" t="s">
        <v>42</v>
      </c>
      <c r="I28" s="134"/>
      <c r="J28" s="121"/>
      <c r="K28" s="128">
        <v>10473.07</v>
      </c>
    </row>
    <row r="29" spans="4:12" ht="15.75" customHeight="1" x14ac:dyDescent="0.25">
      <c r="D29" s="49">
        <v>45484</v>
      </c>
      <c r="E29" s="48" t="s">
        <v>51</v>
      </c>
      <c r="F29" s="122"/>
      <c r="G29" s="123"/>
      <c r="H29" s="122"/>
      <c r="I29" s="135"/>
      <c r="J29" s="123"/>
      <c r="K29" s="129"/>
    </row>
    <row r="30" spans="4:12" ht="15.75" customHeight="1" x14ac:dyDescent="0.25">
      <c r="D30" s="49">
        <v>45488</v>
      </c>
      <c r="E30" s="48" t="s">
        <v>52</v>
      </c>
      <c r="F30" s="122"/>
      <c r="G30" s="123"/>
      <c r="H30" s="122"/>
      <c r="I30" s="135"/>
      <c r="J30" s="123"/>
      <c r="K30" s="129"/>
    </row>
    <row r="31" spans="4:12" ht="15.75" customHeight="1" x14ac:dyDescent="0.25">
      <c r="D31" s="49">
        <v>45488</v>
      </c>
      <c r="E31" s="48" t="s">
        <v>53</v>
      </c>
      <c r="F31" s="122"/>
      <c r="G31" s="123"/>
      <c r="H31" s="122"/>
      <c r="I31" s="135"/>
      <c r="J31" s="123"/>
      <c r="K31" s="129"/>
    </row>
    <row r="32" spans="4:12" ht="15.75" customHeight="1" x14ac:dyDescent="0.25">
      <c r="D32" s="49">
        <v>45490</v>
      </c>
      <c r="E32" s="48" t="s">
        <v>54</v>
      </c>
      <c r="F32" s="122"/>
      <c r="G32" s="123"/>
      <c r="H32" s="122"/>
      <c r="I32" s="135"/>
      <c r="J32" s="123"/>
      <c r="K32" s="129"/>
    </row>
    <row r="33" spans="4:11" ht="15.75" customHeight="1" x14ac:dyDescent="0.25">
      <c r="D33" s="49">
        <v>45495</v>
      </c>
      <c r="E33" s="48" t="s">
        <v>55</v>
      </c>
      <c r="F33" s="122"/>
      <c r="G33" s="123"/>
      <c r="H33" s="122"/>
      <c r="I33" s="135"/>
      <c r="J33" s="123"/>
      <c r="K33" s="129"/>
    </row>
    <row r="34" spans="4:11" ht="15.75" customHeight="1" x14ac:dyDescent="0.25">
      <c r="D34" s="49">
        <v>45510</v>
      </c>
      <c r="E34" s="48" t="s">
        <v>56</v>
      </c>
      <c r="F34" s="124"/>
      <c r="G34" s="125"/>
      <c r="H34" s="124"/>
      <c r="I34" s="136"/>
      <c r="J34" s="125"/>
      <c r="K34" s="130"/>
    </row>
    <row r="35" spans="4:11" ht="15.75" customHeight="1" x14ac:dyDescent="0.25">
      <c r="D35" s="140"/>
      <c r="E35" s="141"/>
      <c r="F35" s="70"/>
      <c r="G35" s="71"/>
      <c r="H35" s="70"/>
      <c r="I35" s="72"/>
      <c r="J35" s="71"/>
      <c r="K35" s="142"/>
    </row>
    <row r="36" spans="4:11" ht="15.75" customHeight="1" x14ac:dyDescent="0.25">
      <c r="D36" s="67">
        <v>45476</v>
      </c>
      <c r="E36" s="68" t="s">
        <v>58</v>
      </c>
      <c r="F36" s="120" t="s">
        <v>60</v>
      </c>
      <c r="G36" s="121"/>
      <c r="H36" s="120" t="s">
        <v>61</v>
      </c>
      <c r="I36" s="134"/>
      <c r="J36" s="121"/>
      <c r="K36" s="128">
        <v>26264.9</v>
      </c>
    </row>
    <row r="37" spans="4:11" ht="15.75" customHeight="1" x14ac:dyDescent="0.25">
      <c r="D37" s="67">
        <v>45395</v>
      </c>
      <c r="E37" s="68" t="s">
        <v>59</v>
      </c>
      <c r="F37" s="124"/>
      <c r="G37" s="125"/>
      <c r="H37" s="124"/>
      <c r="I37" s="136"/>
      <c r="J37" s="125"/>
      <c r="K37" s="130"/>
    </row>
    <row r="38" spans="4:11" ht="15.75" x14ac:dyDescent="0.25">
      <c r="D38" s="73"/>
      <c r="E38" s="74"/>
      <c r="F38" s="75"/>
      <c r="G38" s="76"/>
      <c r="H38" s="75"/>
      <c r="I38" s="77"/>
      <c r="J38" s="76"/>
      <c r="K38" s="78"/>
    </row>
    <row r="39" spans="4:11" ht="15.75" x14ac:dyDescent="0.25">
      <c r="D39" s="137">
        <v>45520</v>
      </c>
      <c r="E39" s="117" t="s">
        <v>41</v>
      </c>
      <c r="F39" s="120" t="s">
        <v>44</v>
      </c>
      <c r="G39" s="121"/>
      <c r="H39" s="120" t="s">
        <v>45</v>
      </c>
      <c r="I39" s="134"/>
      <c r="J39" s="121"/>
      <c r="K39" s="128">
        <v>9440</v>
      </c>
    </row>
    <row r="40" spans="4:11" ht="15" customHeight="1" x14ac:dyDescent="0.25">
      <c r="D40" s="138"/>
      <c r="E40" s="119"/>
      <c r="F40" s="124"/>
      <c r="G40" s="125"/>
      <c r="H40" s="124"/>
      <c r="I40" s="136"/>
      <c r="J40" s="125"/>
      <c r="K40" s="130"/>
    </row>
    <row r="41" spans="4:11" ht="15.75" customHeight="1" x14ac:dyDescent="0.25">
      <c r="D41" s="52"/>
      <c r="E41" s="52"/>
      <c r="F41" s="62"/>
      <c r="G41" s="63"/>
      <c r="H41" s="62"/>
      <c r="I41" s="64"/>
      <c r="J41" s="63"/>
      <c r="K41" s="51"/>
    </row>
    <row r="42" spans="4:11" ht="15.75" customHeight="1" x14ac:dyDescent="0.25">
      <c r="D42" s="56"/>
      <c r="E42" s="56"/>
      <c r="F42" s="56"/>
      <c r="G42" s="57"/>
      <c r="H42" s="99" t="s">
        <v>0</v>
      </c>
      <c r="I42" s="100"/>
      <c r="J42" s="101"/>
      <c r="K42" s="108">
        <f>SUM(K11:K41)</f>
        <v>184600.25</v>
      </c>
    </row>
    <row r="43" spans="4:11" ht="15" customHeight="1" x14ac:dyDescent="0.25">
      <c r="D43" s="58"/>
      <c r="E43" s="58"/>
      <c r="F43" s="58"/>
      <c r="G43" s="59"/>
      <c r="H43" s="102"/>
      <c r="I43" s="103"/>
      <c r="J43" s="104"/>
      <c r="K43" s="109"/>
    </row>
    <row r="44" spans="4:11" ht="15" customHeight="1" x14ac:dyDescent="0.25">
      <c r="D44" s="58"/>
      <c r="E44" s="58"/>
      <c r="F44" s="58"/>
      <c r="G44" s="59"/>
      <c r="H44" s="105"/>
      <c r="I44" s="106"/>
      <c r="J44" s="107"/>
      <c r="K44" s="110"/>
    </row>
    <row r="45" spans="4:11" ht="15" customHeight="1" x14ac:dyDescent="0.25"/>
    <row r="46" spans="4:11" ht="15" customHeight="1" x14ac:dyDescent="0.25"/>
    <row r="50" spans="6:11" ht="21" x14ac:dyDescent="0.35">
      <c r="J50" s="127" t="s">
        <v>35</v>
      </c>
      <c r="K50" s="127"/>
    </row>
    <row r="51" spans="6:11" ht="21" x14ac:dyDescent="0.35">
      <c r="F51" s="60"/>
      <c r="G51" s="60"/>
      <c r="H51" s="60"/>
      <c r="I51" s="60"/>
      <c r="J51" s="126" t="s">
        <v>32</v>
      </c>
      <c r="K51" s="126"/>
    </row>
    <row r="53" spans="6:11" ht="21" x14ac:dyDescent="0.35">
      <c r="F53" s="126"/>
      <c r="G53" s="126"/>
      <c r="H53" s="126"/>
      <c r="I53" s="126"/>
    </row>
    <row r="55" spans="6:11" ht="21" customHeight="1" x14ac:dyDescent="0.25"/>
  </sheetData>
  <mergeCells count="35">
    <mergeCell ref="F28:G34"/>
    <mergeCell ref="H28:J34"/>
    <mergeCell ref="K28:K34"/>
    <mergeCell ref="F36:G37"/>
    <mergeCell ref="H36:J37"/>
    <mergeCell ref="K36:K37"/>
    <mergeCell ref="F53:I53"/>
    <mergeCell ref="J50:K50"/>
    <mergeCell ref="J51:K51"/>
    <mergeCell ref="K15:K24"/>
    <mergeCell ref="F14:G14"/>
    <mergeCell ref="H14:J14"/>
    <mergeCell ref="F25:G25"/>
    <mergeCell ref="H25:J25"/>
    <mergeCell ref="F15:G24"/>
    <mergeCell ref="H15:J24"/>
    <mergeCell ref="F39:G40"/>
    <mergeCell ref="H39:J40"/>
    <mergeCell ref="K39:K40"/>
    <mergeCell ref="F26:G26"/>
    <mergeCell ref="H26:J26"/>
    <mergeCell ref="H42:J44"/>
    <mergeCell ref="K42:K44"/>
    <mergeCell ref="D3:K3"/>
    <mergeCell ref="D4:K4"/>
    <mergeCell ref="D6:K6"/>
    <mergeCell ref="F10:G10"/>
    <mergeCell ref="H10:J10"/>
    <mergeCell ref="E7:J7"/>
    <mergeCell ref="E15:E24"/>
    <mergeCell ref="F11:G13"/>
    <mergeCell ref="K11:K13"/>
    <mergeCell ref="H11:J13"/>
    <mergeCell ref="D39:D40"/>
    <mergeCell ref="E39:E40"/>
  </mergeCells>
  <printOptions horizontalCentered="1" verticalCentered="1"/>
  <pageMargins left="6.4960629921259843" right="1.9685039370078741" top="0" bottom="3.7401574803149606" header="0.31496062992125984" footer="0.31496062992125984"/>
  <pageSetup paperSize="256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L7"/>
  <sheetViews>
    <sheetView showGridLines="0" workbookViewId="0">
      <selection activeCell="N37" sqref="N37"/>
    </sheetView>
  </sheetViews>
  <sheetFormatPr baseColWidth="10" defaultRowHeight="15" x14ac:dyDescent="0.25"/>
  <sheetData>
    <row r="2" spans="4:12" ht="21" x14ac:dyDescent="0.35">
      <c r="D2" s="111" t="s">
        <v>19</v>
      </c>
      <c r="E2" s="111"/>
      <c r="F2" s="111"/>
      <c r="G2" s="111"/>
      <c r="H2" s="111"/>
      <c r="I2" s="111"/>
      <c r="J2" s="111"/>
      <c r="K2" s="111"/>
    </row>
    <row r="3" spans="4:12" ht="21" x14ac:dyDescent="0.35">
      <c r="D3" s="112" t="s">
        <v>15</v>
      </c>
      <c r="E3" s="112"/>
      <c r="F3" s="112"/>
      <c r="G3" s="112"/>
      <c r="H3" s="112"/>
      <c r="I3" s="112"/>
      <c r="J3" s="112"/>
      <c r="K3" s="112"/>
    </row>
    <row r="4" spans="4:12" ht="21" x14ac:dyDescent="0.35">
      <c r="D4" s="45"/>
      <c r="E4" s="45"/>
      <c r="F4" s="45"/>
      <c r="G4" s="45"/>
      <c r="H4" s="45"/>
      <c r="I4" s="45"/>
      <c r="J4" s="45"/>
      <c r="K4" s="46"/>
    </row>
    <row r="5" spans="4:12" ht="21" x14ac:dyDescent="0.35">
      <c r="D5" s="113" t="s">
        <v>30</v>
      </c>
      <c r="E5" s="113"/>
      <c r="F5" s="113"/>
      <c r="G5" s="113"/>
      <c r="H5" s="113"/>
      <c r="I5" s="113"/>
      <c r="J5" s="113"/>
      <c r="K5" s="113"/>
    </row>
    <row r="6" spans="4:12" ht="21" x14ac:dyDescent="0.35">
      <c r="D6" s="111" t="s">
        <v>24</v>
      </c>
      <c r="E6" s="111"/>
      <c r="F6" s="111"/>
      <c r="G6" s="111"/>
      <c r="H6" s="111"/>
      <c r="I6" s="111"/>
      <c r="J6" s="111"/>
      <c r="K6" s="111"/>
    </row>
    <row r="7" spans="4:12" ht="18.75" x14ac:dyDescent="0.25">
      <c r="E7" s="139" t="s">
        <v>31</v>
      </c>
      <c r="F7" s="139"/>
      <c r="G7" s="139"/>
      <c r="H7" s="139"/>
      <c r="I7" s="139"/>
      <c r="J7" s="139"/>
      <c r="K7" s="139"/>
      <c r="L7" s="53"/>
    </row>
  </sheetData>
  <mergeCells count="5">
    <mergeCell ref="E7:K7"/>
    <mergeCell ref="D2:K2"/>
    <mergeCell ref="D3:K3"/>
    <mergeCell ref="D5:K5"/>
    <mergeCell ref="D6:K6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ESTADISTICA TRIMESTRAL</vt:lpstr>
      <vt:lpstr>FACTURA PENDIENTE </vt:lpstr>
      <vt:lpstr>EGRESO INGRESO </vt:lpstr>
      <vt:lpstr>'ESTADISTICA TRIMESTRAL'!Área_de_impresión</vt:lpstr>
      <vt:lpstr>'FACTURA PENDIENTE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MRamirez</dc:creator>
  <cp:lastModifiedBy>San Cristobal</cp:lastModifiedBy>
  <cp:lastPrinted>2024-09-18T15:42:08Z</cp:lastPrinted>
  <dcterms:created xsi:type="dcterms:W3CDTF">2019-12-03T15:12:20Z</dcterms:created>
  <dcterms:modified xsi:type="dcterms:W3CDTF">2024-09-18T15:44:32Z</dcterms:modified>
</cp:coreProperties>
</file>