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<sst xmlns="http://schemas.openxmlformats.org/spreadsheetml/2006/main" count="68" uniqueCount="68">
  <si>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</si>
  <si>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</si>
  <si>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</si>
  <si>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</si>
  <si>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</si>
  <si>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</si>
  <si>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</si>
  <si>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</si>
  <si>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</si>
  <si>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</si>
  <si>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</si>
  <si>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</si>
  <si>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</si>
  <si>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</si>
  <si>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</si>
  <si>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</si>
  <si>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</si>
  <si>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</si>
  <si>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</si>
  <si>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</si>
  <si>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</si>
  <si>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</si>
  <si>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</si>
  <si>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</si>
  <si>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</si>
  <si>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</si>
  <si>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</si>
  <si>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</si>
  <si>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</si>
  <si>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</si>
  <si>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</si>
  <si>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</si>
  <si>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</si>
  <si>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</si>
  <si>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</si>
  <si>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</si>
  <si>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</si>
  <si>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</si>
  <si>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</si>
  <si>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</si>
  <si>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</si>
  <si>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</si>
  <si>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</si>
  <si>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</si>
  <si>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</si>
  <si>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</si>
  <si>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</si>
  <si>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</si>
  <si>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</si>
  <si>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</si>
  <si>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</si>
  <si>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</si>
  <si>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</si>
  <si>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</si>
  <si>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</si>
  <si>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</si>
  <si>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</si>
  <si>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</si>
  <si>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</si>
  <si>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</si>
  <si>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</si>
  <si>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</si>
  <si>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</si>
  <si>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</si>
  <si>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</si>
  <si>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</si>
  <si>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 CRISTOBAL</t>
  </si>
  <si>
    <t>DEL 1 AL 31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</si>
</sst>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234156</xdr:colOff>
      <xdr:row>0</xdr:row>
      <xdr:rowOff>65484</xdr:rowOff>
    </xdr:from>
    <xdr:to>
      <xdr:col>9</xdr:col>
      <xdr:colOff>658812</xdr:colOff>
      <xdr:row>8</xdr:row>
      <xdr:rowOff>192483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937" y="65484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topLeftCell="A29" zoomScale="160" zoomScaleNormal="160" workbookViewId="0">
      <selection activeCell="C28" sqref="C28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6" width="17.5703125" style="3" bestFit="1" customWidth="1"/>
    <col min="7" max="7" width="14.28515625" style="3" customWidth="1"/>
    <col min="8" max="8" width="14.5703125" style="3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8164069</v>
      </c>
      <c r="C17" s="37">
        <f t="shared" ref="C17:P17" si="0">SUM(C18:C22)</f>
        <v>8618175.4800000004</v>
      </c>
      <c r="D17" s="37">
        <f t="shared" si="0"/>
        <v>361999.25</v>
      </c>
      <c r="E17" s="37">
        <f t="shared" si="0"/>
        <v>362030.47</v>
      </c>
      <c r="F17" s="37">
        <f t="shared" si="0"/>
        <v>477420.47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1201450.19</v>
      </c>
    </row>
    <row r="18" spans="1:16" s="10" customFormat="1" ht="15.75" x14ac:dyDescent="0.25">
      <c r="A18" s="11" t="s">
        <v>2</v>
      </c>
      <c r="B18" s="12">
        <v>7552681</v>
      </c>
      <c r="C18" s="12">
        <v>7552681</v>
      </c>
      <c r="D18" s="13">
        <v>314500</v>
      </c>
      <c r="E18" s="14">
        <v>314500</v>
      </c>
      <c r="F18" s="14">
        <v>414500</v>
      </c>
      <c r="G18" s="15"/>
      <c r="H18" s="13"/>
      <c r="I18" s="16"/>
      <c r="J18" s="17"/>
      <c r="K18" s="17"/>
      <c r="L18" s="18"/>
      <c r="M18" s="14"/>
      <c r="N18" s="14"/>
      <c r="O18" s="14"/>
      <c r="P18" s="19">
        <f t="shared" ref="P18:P59" si="1">SUM(D18:O18)</f>
        <v>1043500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611388</v>
      </c>
      <c r="C22" s="17">
        <v>1065494.48</v>
      </c>
      <c r="D22" s="13">
        <v>47499.25</v>
      </c>
      <c r="E22" s="14">
        <v>47530.47</v>
      </c>
      <c r="F22" s="14">
        <v>62920.47</v>
      </c>
      <c r="G22" s="15"/>
      <c r="H22" s="20"/>
      <c r="I22" s="16"/>
      <c r="J22" s="17"/>
      <c r="K22" s="17"/>
      <c r="L22" s="18"/>
      <c r="M22" s="14"/>
      <c r="N22" s="14"/>
      <c r="O22" s="14"/>
      <c r="P22" s="19">
        <f t="shared" si="1"/>
        <v>157950.19</v>
      </c>
    </row>
    <row r="23" spans="1:16" s="30" customFormat="1" ht="17.25" x14ac:dyDescent="0.3">
      <c r="A23" s="36" t="s">
        <v>7</v>
      </c>
      <c r="B23" s="38">
        <f>SUM(B24:B32)</f>
        <v>3692238</v>
      </c>
      <c r="C23" s="38">
        <f t="shared" ref="C23:P23" si="2">SUM(C24:C32)</f>
        <v>4198238</v>
      </c>
      <c r="D23" s="38">
        <f t="shared" si="2"/>
        <v>0</v>
      </c>
      <c r="E23" s="38">
        <f t="shared" si="2"/>
        <v>165194.93</v>
      </c>
      <c r="F23" s="38">
        <f t="shared" si="2"/>
        <v>40906.19</v>
      </c>
      <c r="G23" s="38">
        <f t="shared" si="2"/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8">
        <f t="shared" si="2"/>
        <v>206101.12</v>
      </c>
    </row>
    <row r="24" spans="1:16" s="10" customFormat="1" ht="15.75" x14ac:dyDescent="0.25">
      <c r="A24" s="11" t="s">
        <v>8</v>
      </c>
      <c r="B24" s="12">
        <v>1764138</v>
      </c>
      <c r="C24" s="12">
        <v>2244138</v>
      </c>
      <c r="D24" s="13"/>
      <c r="E24" s="14">
        <v>165194.93</v>
      </c>
      <c r="F24" s="14">
        <v>40906.19</v>
      </c>
      <c r="G24" s="15"/>
      <c r="H24" s="20"/>
      <c r="I24" s="16"/>
      <c r="J24" s="17"/>
      <c r="K24" s="16"/>
      <c r="L24" s="18"/>
      <c r="M24" s="14"/>
      <c r="N24" s="14"/>
      <c r="O24" s="14"/>
      <c r="P24" s="19">
        <f t="shared" si="1"/>
        <v>206101.12</v>
      </c>
    </row>
    <row r="25" spans="1:16" s="10" customFormat="1" ht="15.75" x14ac:dyDescent="0.25">
      <c r="A25" s="11" t="s">
        <v>9</v>
      </c>
      <c r="B25" s="12">
        <v>0</v>
      </c>
      <c r="C25" s="12">
        <v>0</v>
      </c>
      <c r="D25" s="15"/>
      <c r="E25" s="15"/>
      <c r="F25" s="20"/>
      <c r="G25" s="15"/>
      <c r="H25" s="20"/>
      <c r="I25" s="16"/>
      <c r="J25" s="17"/>
      <c r="K25" s="16"/>
      <c r="L25" s="18"/>
      <c r="M25" s="14"/>
      <c r="N25" s="14"/>
      <c r="O25" s="14"/>
      <c r="P25" s="19">
        <f t="shared" si="1"/>
        <v>0</v>
      </c>
    </row>
    <row r="26" spans="1:16" s="10" customFormat="1" ht="15.75" x14ac:dyDescent="0.25">
      <c r="A26" s="11" t="s">
        <v>10</v>
      </c>
      <c r="B26" s="12">
        <v>0</v>
      </c>
      <c r="C26" s="12">
        <v>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>
        <v>0</v>
      </c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644100</v>
      </c>
      <c r="C28" s="12">
        <v>644100</v>
      </c>
      <c r="D28" s="14"/>
      <c r="E28" s="14"/>
      <c r="F28" s="14"/>
      <c r="G28" s="15"/>
      <c r="H28" s="20"/>
      <c r="I28" s="16"/>
      <c r="J28" s="17"/>
      <c r="K28" s="16"/>
      <c r="L28" s="18"/>
      <c r="M28" s="14"/>
      <c r="N28" s="14"/>
      <c r="O28" s="14"/>
      <c r="P28" s="19">
        <f t="shared" si="1"/>
        <v>0</v>
      </c>
    </row>
    <row r="29" spans="1:16" s="10" customFormat="1" ht="15.75" x14ac:dyDescent="0.25">
      <c r="A29" s="11" t="s">
        <v>13</v>
      </c>
      <c r="B29" s="12">
        <v>0</v>
      </c>
      <c r="C29" s="12">
        <v>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0</v>
      </c>
      <c r="D30" s="15"/>
      <c r="E30" s="22"/>
      <c r="F30" s="22"/>
      <c r="G30" s="22"/>
      <c r="H30" s="23"/>
      <c r="I30" s="16"/>
      <c r="J30" s="17"/>
      <c r="K30" s="16"/>
      <c r="L30" s="14"/>
      <c r="M30" s="14"/>
      <c r="N30" s="14"/>
      <c r="O30" s="14"/>
      <c r="P30" s="19">
        <f t="shared" si="1"/>
        <v>0</v>
      </c>
    </row>
    <row r="31" spans="1:16" s="10" customFormat="1" ht="15.75" x14ac:dyDescent="0.25">
      <c r="A31" s="11" t="s">
        <v>15</v>
      </c>
      <c r="B31" s="12">
        <v>1284000</v>
      </c>
      <c r="C31" s="12">
        <v>1310000</v>
      </c>
      <c r="D31" s="13"/>
      <c r="E31" s="14"/>
      <c r="F31" s="22"/>
      <c r="G31" s="22"/>
      <c r="H31" s="23"/>
      <c r="I31" s="16"/>
      <c r="J31" s="17"/>
      <c r="K31" s="16"/>
      <c r="L31" s="18"/>
      <c r="M31" s="14"/>
      <c r="N31" s="14"/>
      <c r="O31" s="14"/>
      <c r="P31" s="19">
        <f t="shared" si="1"/>
        <v>0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360000</v>
      </c>
      <c r="C33" s="38">
        <f t="shared" ref="C33:P33" si="3">SUM(C34:C42)</f>
        <v>480000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0</v>
      </c>
      <c r="I33" s="38">
        <f t="shared" si="3"/>
        <v>0</v>
      </c>
      <c r="J33" s="38">
        <f t="shared" si="3"/>
        <v>0</v>
      </c>
      <c r="K33" s="38">
        <f t="shared" si="3"/>
        <v>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0</v>
      </c>
      <c r="P33" s="38">
        <f t="shared" si="3"/>
        <v>0</v>
      </c>
    </row>
    <row r="34" spans="1:16" s="10" customFormat="1" ht="15.75" x14ac:dyDescent="0.25">
      <c r="A34" s="11" t="s">
        <v>18</v>
      </c>
      <c r="B34" s="12">
        <v>0</v>
      </c>
      <c r="C34" s="12">
        <v>0</v>
      </c>
      <c r="D34" s="15"/>
      <c r="E34" s="22"/>
      <c r="F34" s="23"/>
      <c r="G34" s="22"/>
      <c r="H34" s="23"/>
      <c r="I34" s="16"/>
      <c r="J34" s="17"/>
      <c r="K34" s="16"/>
      <c r="L34" s="18"/>
      <c r="M34" s="14"/>
      <c r="N34" s="14"/>
      <c r="O34" s="14"/>
      <c r="P34" s="19">
        <f t="shared" si="1"/>
        <v>0</v>
      </c>
    </row>
    <row r="35" spans="1:16" s="10" customFormat="1" ht="15.75" x14ac:dyDescent="0.25">
      <c r="A35" s="11" t="s">
        <v>19</v>
      </c>
      <c r="B35" s="12">
        <v>0</v>
      </c>
      <c r="C35" s="12">
        <v>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0</v>
      </c>
      <c r="C36" s="14">
        <v>0</v>
      </c>
      <c r="D36" s="24"/>
      <c r="E36" s="22"/>
      <c r="F36" s="22"/>
      <c r="G36" s="22"/>
      <c r="H36" s="22"/>
      <c r="I36" s="16"/>
      <c r="J36" s="17"/>
      <c r="K36" s="16"/>
      <c r="L36" s="18"/>
      <c r="M36" s="14"/>
      <c r="N36" s="14"/>
      <c r="O36" s="14"/>
      <c r="P36" s="19">
        <f t="shared" si="1"/>
        <v>0</v>
      </c>
    </row>
    <row r="37" spans="1:16" s="10" customFormat="1" ht="15.75" x14ac:dyDescent="0.25">
      <c r="A37" s="11" t="s">
        <v>21</v>
      </c>
      <c r="B37" s="12">
        <v>0</v>
      </c>
      <c r="C37" s="14">
        <v>0</v>
      </c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4">
        <v>0</v>
      </c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4">
        <v>0</v>
      </c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360000</v>
      </c>
      <c r="C40" s="12">
        <v>480000</v>
      </c>
      <c r="D40" s="15"/>
      <c r="E40" s="15"/>
      <c r="F40" s="14"/>
      <c r="G40" s="15"/>
      <c r="H40" s="15"/>
      <c r="I40" s="25"/>
      <c r="J40" s="17"/>
      <c r="K40" s="25"/>
      <c r="L40" s="18"/>
      <c r="M40" s="14"/>
      <c r="N40" s="14"/>
      <c r="O40" s="14"/>
      <c r="P40" s="19">
        <f t="shared" si="1"/>
        <v>0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0</v>
      </c>
      <c r="C42" s="12">
        <v>0</v>
      </c>
      <c r="D42" s="24"/>
      <c r="E42" s="22"/>
      <c r="F42" s="23"/>
      <c r="G42" s="22"/>
      <c r="H42" s="22"/>
      <c r="I42" s="16"/>
      <c r="J42" s="17"/>
      <c r="K42" s="16"/>
      <c r="L42" s="18"/>
      <c r="M42" s="14"/>
      <c r="N42" s="14"/>
      <c r="O42" s="14"/>
      <c r="P42" s="19">
        <f t="shared" si="1"/>
        <v>0</v>
      </c>
    </row>
    <row r="43" spans="1:16" s="30" customFormat="1" ht="17.25" x14ac:dyDescent="0.3">
      <c r="A43" s="36" t="s">
        <v>27</v>
      </c>
      <c r="B43" s="38">
        <f>+B44</f>
        <v>5314288</v>
      </c>
      <c r="C43" s="38">
        <f t="shared" ref="C43:P43" si="4">+C44</f>
        <v>4234181.5199999996</v>
      </c>
      <c r="D43" s="38">
        <f t="shared" si="4"/>
        <v>0</v>
      </c>
      <c r="E43" s="38">
        <f t="shared" si="4"/>
        <v>0</v>
      </c>
      <c r="F43" s="38">
        <f t="shared" si="4"/>
        <v>1058545.3799999999</v>
      </c>
      <c r="G43" s="38">
        <f t="shared" si="4"/>
        <v>0</v>
      </c>
      <c r="H43" s="38">
        <f t="shared" si="4"/>
        <v>0</v>
      </c>
      <c r="I43" s="38">
        <f t="shared" si="4"/>
        <v>0</v>
      </c>
      <c r="J43" s="38">
        <f t="shared" si="4"/>
        <v>0</v>
      </c>
      <c r="K43" s="38">
        <f t="shared" si="4"/>
        <v>0</v>
      </c>
      <c r="L43" s="38">
        <f t="shared" si="4"/>
        <v>0</v>
      </c>
      <c r="M43" s="38">
        <f t="shared" si="4"/>
        <v>0</v>
      </c>
      <c r="N43" s="38">
        <f t="shared" si="4"/>
        <v>0</v>
      </c>
      <c r="O43" s="38">
        <f t="shared" si="4"/>
        <v>0</v>
      </c>
      <c r="P43" s="38">
        <f t="shared" si="4"/>
        <v>1058545.3799999999</v>
      </c>
    </row>
    <row r="44" spans="1:16" s="10" customFormat="1" ht="15.75" x14ac:dyDescent="0.25">
      <c r="A44" s="11" t="s">
        <v>28</v>
      </c>
      <c r="B44" s="12">
        <v>5314288</v>
      </c>
      <c r="C44" s="12">
        <v>4234181.5199999996</v>
      </c>
      <c r="D44" s="15"/>
      <c r="E44" s="15"/>
      <c r="F44" s="14">
        <v>1058545.3799999999</v>
      </c>
      <c r="G44" s="15"/>
      <c r="H44" s="15"/>
      <c r="I44" s="25"/>
      <c r="J44" s="26"/>
      <c r="K44" s="25"/>
      <c r="L44" s="18"/>
      <c r="M44" s="14"/>
      <c r="N44" s="14"/>
      <c r="O44" s="14"/>
      <c r="P44" s="19">
        <f t="shared" si="1"/>
        <v>1058545.3799999999</v>
      </c>
    </row>
    <row r="45" spans="1:16" s="30" customFormat="1" ht="17.25" x14ac:dyDescent="0.3">
      <c r="A45" s="36" t="s">
        <v>29</v>
      </c>
      <c r="B45" s="38">
        <f>SUM(B46:B54)</f>
        <v>692941</v>
      </c>
      <c r="C45" s="38">
        <f t="shared" ref="C45:P45" si="5">SUM(C46:C54)</f>
        <v>692941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692941</v>
      </c>
      <c r="C46" s="12">
        <v>692941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18223536</v>
      </c>
      <c r="C60" s="40">
        <f t="shared" ref="C60:P60" si="7">+C55+C45+C43+C33+C23+C17</f>
        <v>18223536</v>
      </c>
      <c r="D60" s="40">
        <f t="shared" si="7"/>
        <v>361999.25</v>
      </c>
      <c r="E60" s="40">
        <f t="shared" si="7"/>
        <v>527225.39999999991</v>
      </c>
      <c r="F60" s="40">
        <f t="shared" si="7"/>
        <v>1576872.0399999998</v>
      </c>
      <c r="G60" s="40">
        <f t="shared" si="7"/>
        <v>0</v>
      </c>
      <c r="H60" s="40">
        <f t="shared" si="7"/>
        <v>0</v>
      </c>
      <c r="I60" s="40">
        <f t="shared" si="7"/>
        <v>0</v>
      </c>
      <c r="J60" s="40">
        <f t="shared" si="7"/>
        <v>0</v>
      </c>
      <c r="K60" s="40">
        <f t="shared" si="7"/>
        <v>0</v>
      </c>
      <c r="L60" s="40">
        <f t="shared" si="7"/>
        <v>0</v>
      </c>
      <c r="M60" s="40">
        <f t="shared" si="7"/>
        <v>0</v>
      </c>
      <c r="N60" s="40">
        <f t="shared" si="7"/>
        <v>0</v>
      </c>
      <c r="O60" s="40">
        <f t="shared" si="7"/>
        <v>0</v>
      </c>
      <c r="P60" s="40">
        <f t="shared" si="7"/>
        <v>2466096.69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2024-06-20T15:39:14Z</cp:lastPrinted>
  <dcterms:created xsi:type="dcterms:W3CDTF">2021-07-29T18:58:50Z</dcterms:created>
  <dcterms:modified xsi:type="dcterms:W3CDTF">2024-06-20T17:54:46Z</dcterms:modified>
</cp:coreProperties>
</file>